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BCFA99FC-4A58-48A4-A12A-D55CF41EDFDC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09944E-4BF5-410A-AE9E-B13D739B84F7}" sourceFile="S:\Oasis_Adhoc\RecurringReports\CSSTO\CSSTO - createPreviousRpts.mdb" keepAlive="1" name="CSSTO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D4D81215-B41E-4FCE-8569-B462BEDBF3F9}" sourceFile="S:\Oasis_Adhoc\RecurringReports\CSSTO\CSSTO - createPreviousRpts.mdb" keepAlive="1" name="CSSTO1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<sst xmlns="http://schemas.openxmlformats.org/spreadsheetml/2006/main" count="409" uniqueCount="253">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</sst>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02/01/2025 To: 02/28/2025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04/01/2025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19</v>
      </c>
      <c r="C7" s="11">
        <f>Data!C2</f>
        <v>12</v>
      </c>
      <c r="D7" s="13">
        <f>IF(B7=0,0,C7/B7)</f>
        <v>0.63157894736842102</v>
      </c>
      <c r="E7" s="11">
        <f>Data!D2</f>
        <v>0</v>
      </c>
      <c r="F7" s="13">
        <f>IF(B7=0,0,E7/B7)</f>
        <v>0</v>
      </c>
      <c r="G7" s="11">
        <f>E7+C7</f>
        <v>12</v>
      </c>
      <c r="H7" s="13">
        <f>IF(B7=0,0,G7/B7)</f>
        <v>0.63157894736842102</v>
      </c>
      <c r="I7" s="11">
        <f>Data!E2</f>
        <v>6</v>
      </c>
      <c r="J7" s="13">
        <f>IF(B7=0,0,I7/B7)</f>
        <v>0.31578947368421051</v>
      </c>
      <c r="K7" s="11">
        <f>Data!F2</f>
        <v>7</v>
      </c>
      <c r="L7" s="15">
        <f>IF(B7=0,0,K7/B7)</f>
        <v>0.36842105263157893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13</v>
      </c>
      <c r="R7" s="15">
        <f>IF(B7=0,0,Q7/B7)</f>
        <v>0.68421052631578949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99</v>
      </c>
      <c r="C8" s="4">
        <f>Data!C3</f>
        <v>87</v>
      </c>
      <c r="D8" s="5">
        <f t="shared" ref="D8:D71" si="0">IF(B8=0,0,C8/B8)</f>
        <v>0.87878787878787878</v>
      </c>
      <c r="E8" s="4">
        <f>Data!D3</f>
        <v>1</v>
      </c>
      <c r="F8" s="5">
        <f t="shared" ref="F8:F71" si="1">IF(B8=0,0,E8/B8)</f>
        <v>1.0101010101010102E-2</v>
      </c>
      <c r="G8" s="4">
        <f t="shared" ref="G8:G71" si="2">E8+C8</f>
        <v>88</v>
      </c>
      <c r="H8" s="5">
        <f t="shared" ref="H8:H71" si="3">IF(B8=0,0,G8/B8)</f>
        <v>0.88888888888888884</v>
      </c>
      <c r="I8" s="4">
        <f>Data!E3</f>
        <v>46</v>
      </c>
      <c r="J8" s="5">
        <f t="shared" ref="J8:J71" si="4">IF(B8=0,0,I8/B8)</f>
        <v>0.46464646464646464</v>
      </c>
      <c r="K8" s="4">
        <f>Data!F3</f>
        <v>24</v>
      </c>
      <c r="L8" s="6">
        <f t="shared" ref="L8:L71" si="5">IF(B8=0,0,K8/B8)</f>
        <v>0.24242424242424243</v>
      </c>
      <c r="M8" s="11">
        <f>Data!AR3</f>
        <v>2</v>
      </c>
      <c r="N8" s="15">
        <f t="shared" ref="N8:N71" si="6">IF(B8=0,0,M8/B8)</f>
        <v>2.0202020202020204E-2</v>
      </c>
      <c r="O8" s="11">
        <f>Data!AS3</f>
        <v>5</v>
      </c>
      <c r="P8" s="15">
        <f t="shared" ref="P8:P71" si="7">IF(B8=0,0,O8/B8)</f>
        <v>5.0505050505050504E-2</v>
      </c>
      <c r="Q8" s="30">
        <f t="shared" ref="Q8:Q71" si="8">K8+I8+M8+O8</f>
        <v>77</v>
      </c>
      <c r="R8" s="6">
        <f t="shared" ref="R8:R71" si="9">IF(B8=0,0,Q8/B8)</f>
        <v>0.77777777777777779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64</v>
      </c>
      <c r="C9" s="4">
        <f>Data!C4</f>
        <v>47</v>
      </c>
      <c r="D9" s="5">
        <f t="shared" si="0"/>
        <v>0.734375</v>
      </c>
      <c r="E9" s="4">
        <f>Data!D4</f>
        <v>1</v>
      </c>
      <c r="F9" s="5">
        <f t="shared" si="1"/>
        <v>1.5625E-2</v>
      </c>
      <c r="G9" s="4">
        <f t="shared" si="2"/>
        <v>48</v>
      </c>
      <c r="H9" s="5">
        <f t="shared" si="3"/>
        <v>0.75</v>
      </c>
      <c r="I9" s="4">
        <f>Data!E4</f>
        <v>32</v>
      </c>
      <c r="J9" s="5">
        <f t="shared" si="4"/>
        <v>0.5</v>
      </c>
      <c r="K9" s="4">
        <f>Data!F4</f>
        <v>6</v>
      </c>
      <c r="L9" s="6">
        <f t="shared" si="5"/>
        <v>9.375E-2</v>
      </c>
      <c r="M9" s="11">
        <f>Data!AR4</f>
        <v>1</v>
      </c>
      <c r="N9" s="15">
        <f t="shared" si="6"/>
        <v>1.5625E-2</v>
      </c>
      <c r="O9" s="11">
        <f>Data!AS4</f>
        <v>0</v>
      </c>
      <c r="P9" s="15">
        <f t="shared" si="7"/>
        <v>0</v>
      </c>
      <c r="Q9" s="30">
        <f t="shared" si="8"/>
        <v>39</v>
      </c>
      <c r="R9" s="6">
        <f t="shared" si="9"/>
        <v>0.609375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35</v>
      </c>
      <c r="C10" s="4">
        <f>Data!C5</f>
        <v>32</v>
      </c>
      <c r="D10" s="5">
        <f t="shared" si="0"/>
        <v>0.91428571428571426</v>
      </c>
      <c r="E10" s="4">
        <f>Data!D5</f>
        <v>0</v>
      </c>
      <c r="F10" s="5">
        <f t="shared" si="1"/>
        <v>0</v>
      </c>
      <c r="G10" s="4">
        <f t="shared" si="2"/>
        <v>32</v>
      </c>
      <c r="H10" s="5">
        <f t="shared" si="3"/>
        <v>0.91428571428571426</v>
      </c>
      <c r="I10" s="4">
        <f>Data!E5</f>
        <v>22</v>
      </c>
      <c r="J10" s="5">
        <f t="shared" si="4"/>
        <v>0.62857142857142856</v>
      </c>
      <c r="K10" s="4">
        <f>Data!F5</f>
        <v>2</v>
      </c>
      <c r="L10" s="6">
        <f t="shared" si="5"/>
        <v>5.7142857142857141E-2</v>
      </c>
      <c r="M10" s="11">
        <f>Data!AR5</f>
        <v>0</v>
      </c>
      <c r="N10" s="15">
        <f t="shared" si="6"/>
        <v>0</v>
      </c>
      <c r="O10" s="11">
        <f>Data!AS5</f>
        <v>4</v>
      </c>
      <c r="P10" s="15">
        <f t="shared" si="7"/>
        <v>0.11428571428571428</v>
      </c>
      <c r="Q10" s="30">
        <f t="shared" si="8"/>
        <v>28</v>
      </c>
      <c r="R10" s="6">
        <f t="shared" si="9"/>
        <v>0.8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17</v>
      </c>
      <c r="C12" s="4">
        <f>Data!C7</f>
        <v>12</v>
      </c>
      <c r="D12" s="5">
        <f t="shared" si="0"/>
        <v>0.70588235294117652</v>
      </c>
      <c r="E12" s="4">
        <f>Data!D7</f>
        <v>0</v>
      </c>
      <c r="F12" s="5">
        <f t="shared" si="1"/>
        <v>0</v>
      </c>
      <c r="G12" s="4">
        <f t="shared" si="2"/>
        <v>12</v>
      </c>
      <c r="H12" s="5">
        <f t="shared" si="3"/>
        <v>0.70588235294117652</v>
      </c>
      <c r="I12" s="4">
        <f>Data!E7</f>
        <v>11</v>
      </c>
      <c r="J12" s="5">
        <f t="shared" si="4"/>
        <v>0.6470588235294118</v>
      </c>
      <c r="K12" s="4">
        <f>Data!F7</f>
        <v>1</v>
      </c>
      <c r="L12" s="6">
        <f t="shared" si="5"/>
        <v>5.8823529411764705E-2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12</v>
      </c>
      <c r="R12" s="6">
        <f t="shared" si="9"/>
        <v>0.70588235294117652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20</v>
      </c>
      <c r="C13" s="4">
        <f>Data!C8</f>
        <v>13</v>
      </c>
      <c r="D13" s="5">
        <f t="shared" si="0"/>
        <v>0.65</v>
      </c>
      <c r="E13" s="4">
        <f>Data!D8</f>
        <v>0</v>
      </c>
      <c r="F13" s="5">
        <f t="shared" si="1"/>
        <v>0</v>
      </c>
      <c r="G13" s="4">
        <f t="shared" si="2"/>
        <v>13</v>
      </c>
      <c r="H13" s="5">
        <f t="shared" si="3"/>
        <v>0.65</v>
      </c>
      <c r="I13" s="4">
        <f>Data!E8</f>
        <v>8</v>
      </c>
      <c r="J13" s="5">
        <f t="shared" si="4"/>
        <v>0.4</v>
      </c>
      <c r="K13" s="4">
        <f>Data!F8</f>
        <v>4</v>
      </c>
      <c r="L13" s="6">
        <f t="shared" si="5"/>
        <v>0.2</v>
      </c>
      <c r="M13" s="11">
        <f>Data!AR8</f>
        <v>2</v>
      </c>
      <c r="N13" s="15">
        <f t="shared" si="6"/>
        <v>0.1</v>
      </c>
      <c r="O13" s="11">
        <f>Data!AS8</f>
        <v>0</v>
      </c>
      <c r="P13" s="15">
        <f t="shared" si="7"/>
        <v>0</v>
      </c>
      <c r="Q13" s="30">
        <f t="shared" si="8"/>
        <v>14</v>
      </c>
      <c r="R13" s="6">
        <f t="shared" si="9"/>
        <v>0.7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75</v>
      </c>
      <c r="C14" s="4">
        <f>Data!C9</f>
        <v>56</v>
      </c>
      <c r="D14" s="5">
        <f t="shared" si="0"/>
        <v>0.7466666666666667</v>
      </c>
      <c r="E14" s="4">
        <f>Data!D9</f>
        <v>0</v>
      </c>
      <c r="F14" s="5">
        <f t="shared" si="1"/>
        <v>0</v>
      </c>
      <c r="G14" s="4">
        <f t="shared" si="2"/>
        <v>56</v>
      </c>
      <c r="H14" s="5">
        <f t="shared" si="3"/>
        <v>0.7466666666666667</v>
      </c>
      <c r="I14" s="4">
        <f>Data!E9</f>
        <v>37</v>
      </c>
      <c r="J14" s="5">
        <f t="shared" si="4"/>
        <v>0.49333333333333335</v>
      </c>
      <c r="K14" s="4">
        <f>Data!F9</f>
        <v>18</v>
      </c>
      <c r="L14" s="6">
        <f t="shared" si="5"/>
        <v>0.24</v>
      </c>
      <c r="M14" s="11">
        <f>Data!AR9</f>
        <v>0</v>
      </c>
      <c r="N14" s="15">
        <f t="shared" si="6"/>
        <v>0</v>
      </c>
      <c r="O14" s="11">
        <f>Data!AS9</f>
        <v>2</v>
      </c>
      <c r="P14" s="15">
        <f t="shared" si="7"/>
        <v>2.6666666666666668E-2</v>
      </c>
      <c r="Q14" s="30">
        <f t="shared" si="8"/>
        <v>57</v>
      </c>
      <c r="R14" s="6">
        <f t="shared" si="9"/>
        <v>0.76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85</v>
      </c>
      <c r="C15" s="4">
        <f>Data!C10</f>
        <v>67</v>
      </c>
      <c r="D15" s="5">
        <f t="shared" si="0"/>
        <v>0.78823529411764703</v>
      </c>
      <c r="E15" s="4">
        <f>Data!D10</f>
        <v>1</v>
      </c>
      <c r="F15" s="5">
        <f t="shared" si="1"/>
        <v>1.1764705882352941E-2</v>
      </c>
      <c r="G15" s="4">
        <f t="shared" si="2"/>
        <v>68</v>
      </c>
      <c r="H15" s="5">
        <f t="shared" si="3"/>
        <v>0.8</v>
      </c>
      <c r="I15" s="4">
        <f>Data!E10</f>
        <v>54</v>
      </c>
      <c r="J15" s="5">
        <f t="shared" si="4"/>
        <v>0.63529411764705879</v>
      </c>
      <c r="K15" s="4">
        <f>Data!F10</f>
        <v>7</v>
      </c>
      <c r="L15" s="6">
        <f t="shared" si="5"/>
        <v>8.2352941176470587E-2</v>
      </c>
      <c r="M15" s="11">
        <f>Data!AR10</f>
        <v>0</v>
      </c>
      <c r="N15" s="15">
        <f t="shared" si="6"/>
        <v>0</v>
      </c>
      <c r="O15" s="11">
        <f>Data!AS10</f>
        <v>4</v>
      </c>
      <c r="P15" s="15">
        <f t="shared" si="7"/>
        <v>4.7058823529411764E-2</v>
      </c>
      <c r="Q15" s="30">
        <f t="shared" si="8"/>
        <v>65</v>
      </c>
      <c r="R15" s="6">
        <f t="shared" si="9"/>
        <v>0.76470588235294112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66</v>
      </c>
      <c r="C18" s="4">
        <f>Data!C13</f>
        <v>38</v>
      </c>
      <c r="D18" s="5">
        <f t="shared" si="0"/>
        <v>0.5757575757575758</v>
      </c>
      <c r="E18" s="4">
        <f>Data!D13</f>
        <v>0</v>
      </c>
      <c r="F18" s="5">
        <f t="shared" si="1"/>
        <v>0</v>
      </c>
      <c r="G18" s="4">
        <f t="shared" si="2"/>
        <v>38</v>
      </c>
      <c r="H18" s="5">
        <f t="shared" si="3"/>
        <v>0.5757575757575758</v>
      </c>
      <c r="I18" s="4">
        <f>Data!E13</f>
        <v>20</v>
      </c>
      <c r="J18" s="5">
        <f t="shared" si="4"/>
        <v>0.30303030303030304</v>
      </c>
      <c r="K18" s="4">
        <f>Data!F13</f>
        <v>11</v>
      </c>
      <c r="L18" s="6">
        <f t="shared" si="5"/>
        <v>0.16666666666666666</v>
      </c>
      <c r="M18" s="11">
        <f>Data!AR13</f>
        <v>1</v>
      </c>
      <c r="N18" s="15">
        <f t="shared" si="6"/>
        <v>1.5151515151515152E-2</v>
      </c>
      <c r="O18" s="11">
        <f>Data!AS13</f>
        <v>1</v>
      </c>
      <c r="P18" s="15">
        <f t="shared" si="7"/>
        <v>1.5151515151515152E-2</v>
      </c>
      <c r="Q18" s="30">
        <f t="shared" si="8"/>
        <v>33</v>
      </c>
      <c r="R18" s="6">
        <f t="shared" si="9"/>
        <v>0.5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2</v>
      </c>
      <c r="J20" s="5">
        <f t="shared" si="4"/>
        <v>0.2857142857142857</v>
      </c>
      <c r="K20" s="4">
        <f>Data!F15</f>
        <v>2</v>
      </c>
      <c r="L20" s="6">
        <f t="shared" si="5"/>
        <v>0.2857142857142857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0.5714285714285714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44</v>
      </c>
      <c r="C21" s="4">
        <f>Data!C16</f>
        <v>33</v>
      </c>
      <c r="D21" s="5">
        <f t="shared" si="0"/>
        <v>0.75</v>
      </c>
      <c r="E21" s="4">
        <f>Data!D16</f>
        <v>0</v>
      </c>
      <c r="F21" s="5">
        <f t="shared" si="1"/>
        <v>0</v>
      </c>
      <c r="G21" s="4">
        <f t="shared" si="2"/>
        <v>33</v>
      </c>
      <c r="H21" s="5">
        <f t="shared" si="3"/>
        <v>0.75</v>
      </c>
      <c r="I21" s="4">
        <f>Data!E16</f>
        <v>26</v>
      </c>
      <c r="J21" s="5">
        <f t="shared" si="4"/>
        <v>0.59090909090909094</v>
      </c>
      <c r="K21" s="4">
        <f>Data!F16</f>
        <v>8</v>
      </c>
      <c r="L21" s="6">
        <f t="shared" si="5"/>
        <v>0.18181818181818182</v>
      </c>
      <c r="M21" s="11">
        <f>Data!AR16</f>
        <v>0</v>
      </c>
      <c r="N21" s="15">
        <f t="shared" si="6"/>
        <v>0</v>
      </c>
      <c r="O21" s="11">
        <f>Data!AS16</f>
        <v>3</v>
      </c>
      <c r="P21" s="15">
        <f t="shared" si="7"/>
        <v>6.8181818181818177E-2</v>
      </c>
      <c r="Q21" s="30">
        <f t="shared" si="8"/>
        <v>37</v>
      </c>
      <c r="R21" s="6">
        <f t="shared" si="9"/>
        <v>0.84090909090909094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5</v>
      </c>
      <c r="C22" s="4">
        <f>Data!C17</f>
        <v>3</v>
      </c>
      <c r="D22" s="5">
        <f t="shared" si="0"/>
        <v>0.6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0.6</v>
      </c>
      <c r="I22" s="4">
        <f>Data!E17</f>
        <v>2</v>
      </c>
      <c r="J22" s="5">
        <f t="shared" si="4"/>
        <v>0.4</v>
      </c>
      <c r="K22" s="4">
        <f>Data!F17</f>
        <v>1</v>
      </c>
      <c r="L22" s="6">
        <f t="shared" si="5"/>
        <v>0.2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0.6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63</v>
      </c>
      <c r="C23" s="4">
        <f>Data!C18</f>
        <v>58</v>
      </c>
      <c r="D23" s="5">
        <f t="shared" si="0"/>
        <v>0.92063492063492058</v>
      </c>
      <c r="E23" s="4">
        <f>Data!D18</f>
        <v>1</v>
      </c>
      <c r="F23" s="5">
        <f t="shared" si="1"/>
        <v>1.5873015873015872E-2</v>
      </c>
      <c r="G23" s="4">
        <f t="shared" si="2"/>
        <v>59</v>
      </c>
      <c r="H23" s="5">
        <f t="shared" si="3"/>
        <v>0.93650793650793651</v>
      </c>
      <c r="I23" s="4">
        <f>Data!E18</f>
        <v>31</v>
      </c>
      <c r="J23" s="5">
        <f t="shared" si="4"/>
        <v>0.49206349206349204</v>
      </c>
      <c r="K23" s="4">
        <f>Data!F18</f>
        <v>12</v>
      </c>
      <c r="L23" s="6">
        <f t="shared" si="5"/>
        <v>0.19047619047619047</v>
      </c>
      <c r="M23" s="11">
        <f>Data!AR18</f>
        <v>2</v>
      </c>
      <c r="N23" s="15">
        <f t="shared" si="6"/>
        <v>3.1746031746031744E-2</v>
      </c>
      <c r="O23" s="11">
        <f>Data!AS18</f>
        <v>5</v>
      </c>
      <c r="P23" s="15">
        <f t="shared" si="7"/>
        <v>7.9365079365079361E-2</v>
      </c>
      <c r="Q23" s="30">
        <f t="shared" si="8"/>
        <v>50</v>
      </c>
      <c r="R23" s="6">
        <f t="shared" si="9"/>
        <v>0.79365079365079361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10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1</v>
      </c>
      <c r="I24" s="4">
        <f>Data!E19</f>
        <v>7</v>
      </c>
      <c r="J24" s="5">
        <f t="shared" si="4"/>
        <v>0.7</v>
      </c>
      <c r="K24" s="4">
        <f>Data!F19</f>
        <v>2</v>
      </c>
      <c r="L24" s="6">
        <f t="shared" si="5"/>
        <v>0.2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49</v>
      </c>
      <c r="C26" s="4">
        <f>Data!C21</f>
        <v>35</v>
      </c>
      <c r="D26" s="5">
        <f t="shared" si="0"/>
        <v>0.7142857142857143</v>
      </c>
      <c r="E26" s="4">
        <f>Data!D21</f>
        <v>0</v>
      </c>
      <c r="F26" s="5">
        <f t="shared" si="1"/>
        <v>0</v>
      </c>
      <c r="G26" s="4">
        <f t="shared" si="2"/>
        <v>35</v>
      </c>
      <c r="H26" s="5">
        <f t="shared" si="3"/>
        <v>0.7142857142857143</v>
      </c>
      <c r="I26" s="4">
        <f>Data!E21</f>
        <v>34</v>
      </c>
      <c r="J26" s="5">
        <f t="shared" si="4"/>
        <v>0.69387755102040816</v>
      </c>
      <c r="K26" s="4">
        <f>Data!F21</f>
        <v>5</v>
      </c>
      <c r="L26" s="6">
        <f t="shared" si="5"/>
        <v>0.10204081632653061</v>
      </c>
      <c r="M26" s="11">
        <f>Data!AR21</f>
        <v>0</v>
      </c>
      <c r="N26" s="15">
        <f t="shared" si="6"/>
        <v>0</v>
      </c>
      <c r="O26" s="11">
        <f>Data!AS21</f>
        <v>1</v>
      </c>
      <c r="P26" s="15">
        <f t="shared" si="7"/>
        <v>2.0408163265306121E-2</v>
      </c>
      <c r="Q26" s="30">
        <f t="shared" si="8"/>
        <v>40</v>
      </c>
      <c r="R26" s="6">
        <f t="shared" si="9"/>
        <v>0.81632653061224492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7</v>
      </c>
      <c r="D27" s="5">
        <f t="shared" si="0"/>
        <v>0.7</v>
      </c>
      <c r="E27" s="4">
        <f>Data!D22</f>
        <v>0</v>
      </c>
      <c r="F27" s="5">
        <f t="shared" si="1"/>
        <v>0</v>
      </c>
      <c r="G27" s="4">
        <f t="shared" si="2"/>
        <v>7</v>
      </c>
      <c r="H27" s="5">
        <f t="shared" si="3"/>
        <v>0.7</v>
      </c>
      <c r="I27" s="4">
        <f>Data!E22</f>
        <v>4</v>
      </c>
      <c r="J27" s="5">
        <f t="shared" si="4"/>
        <v>0.4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35</v>
      </c>
      <c r="C28" s="4">
        <f>Data!C23</f>
        <v>25</v>
      </c>
      <c r="D28" s="5">
        <f t="shared" si="0"/>
        <v>0.7142857142857143</v>
      </c>
      <c r="E28" s="4">
        <f>Data!D23</f>
        <v>0</v>
      </c>
      <c r="F28" s="5">
        <f t="shared" si="1"/>
        <v>0</v>
      </c>
      <c r="G28" s="4">
        <f t="shared" si="2"/>
        <v>25</v>
      </c>
      <c r="H28" s="5">
        <f t="shared" si="3"/>
        <v>0.7142857142857143</v>
      </c>
      <c r="I28" s="4">
        <f>Data!E23</f>
        <v>15</v>
      </c>
      <c r="J28" s="5">
        <f t="shared" si="4"/>
        <v>0.42857142857142855</v>
      </c>
      <c r="K28" s="4">
        <f>Data!F23</f>
        <v>4</v>
      </c>
      <c r="L28" s="6">
        <f t="shared" si="5"/>
        <v>0.11428571428571428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19</v>
      </c>
      <c r="R28" s="6">
        <f t="shared" si="9"/>
        <v>0.54285714285714282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9</v>
      </c>
      <c r="D30" s="5">
        <f t="shared" si="0"/>
        <v>0.81818181818181823</v>
      </c>
      <c r="E30" s="4">
        <f>Data!D25</f>
        <v>0</v>
      </c>
      <c r="F30" s="5">
        <f t="shared" si="1"/>
        <v>0</v>
      </c>
      <c r="G30" s="4">
        <f t="shared" si="2"/>
        <v>9</v>
      </c>
      <c r="H30" s="5">
        <f t="shared" si="3"/>
        <v>0.81818181818181823</v>
      </c>
      <c r="I30" s="4">
        <f>Data!E25</f>
        <v>2</v>
      </c>
      <c r="J30" s="5">
        <f t="shared" si="4"/>
        <v>0.18181818181818182</v>
      </c>
      <c r="K30" s="4">
        <f>Data!F25</f>
        <v>5</v>
      </c>
      <c r="L30" s="6">
        <f t="shared" si="5"/>
        <v>0.45454545454545453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7</v>
      </c>
      <c r="R30" s="6">
        <f t="shared" si="9"/>
        <v>0.63636363636363635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96</v>
      </c>
      <c r="C31" s="4">
        <f>Data!C26</f>
        <v>86</v>
      </c>
      <c r="D31" s="5">
        <f t="shared" si="0"/>
        <v>0.89583333333333337</v>
      </c>
      <c r="E31" s="4">
        <f>Data!D26</f>
        <v>0</v>
      </c>
      <c r="F31" s="5">
        <f t="shared" si="1"/>
        <v>0</v>
      </c>
      <c r="G31" s="4">
        <f t="shared" si="2"/>
        <v>86</v>
      </c>
      <c r="H31" s="5">
        <f t="shared" si="3"/>
        <v>0.89583333333333337</v>
      </c>
      <c r="I31" s="4">
        <f>Data!E26</f>
        <v>24</v>
      </c>
      <c r="J31" s="5">
        <f t="shared" si="4"/>
        <v>0.25</v>
      </c>
      <c r="K31" s="4">
        <f>Data!F26</f>
        <v>43</v>
      </c>
      <c r="L31" s="6">
        <f t="shared" si="5"/>
        <v>0.44791666666666669</v>
      </c>
      <c r="M31" s="11">
        <f>Data!AR26</f>
        <v>0</v>
      </c>
      <c r="N31" s="15">
        <f t="shared" si="6"/>
        <v>0</v>
      </c>
      <c r="O31" s="11">
        <f>Data!AS26</f>
        <v>1</v>
      </c>
      <c r="P31" s="15">
        <f t="shared" si="7"/>
        <v>1.0416666666666666E-2</v>
      </c>
      <c r="Q31" s="30">
        <f t="shared" si="8"/>
        <v>68</v>
      </c>
      <c r="R31" s="6">
        <f t="shared" si="9"/>
        <v>0.70833333333333337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59</v>
      </c>
      <c r="C32" s="4">
        <f>Data!C27</f>
        <v>46</v>
      </c>
      <c r="D32" s="5">
        <f t="shared" si="0"/>
        <v>0.77966101694915257</v>
      </c>
      <c r="E32" s="4">
        <f>Data!D27</f>
        <v>0</v>
      </c>
      <c r="F32" s="5">
        <f t="shared" si="1"/>
        <v>0</v>
      </c>
      <c r="G32" s="4">
        <f t="shared" si="2"/>
        <v>46</v>
      </c>
      <c r="H32" s="5">
        <f t="shared" si="3"/>
        <v>0.77966101694915257</v>
      </c>
      <c r="I32" s="4">
        <f>Data!E27</f>
        <v>28</v>
      </c>
      <c r="J32" s="5">
        <f t="shared" si="4"/>
        <v>0.47457627118644069</v>
      </c>
      <c r="K32" s="4">
        <f>Data!F27</f>
        <v>16</v>
      </c>
      <c r="L32" s="6">
        <f t="shared" si="5"/>
        <v>0.2711864406779661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44</v>
      </c>
      <c r="R32" s="6">
        <f t="shared" si="9"/>
        <v>0.74576271186440679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138</v>
      </c>
      <c r="C33" s="4">
        <f>Data!C28</f>
        <v>96</v>
      </c>
      <c r="D33" s="5">
        <f t="shared" si="0"/>
        <v>0.69565217391304346</v>
      </c>
      <c r="E33" s="4">
        <f>Data!D28</f>
        <v>0</v>
      </c>
      <c r="F33" s="5">
        <f t="shared" si="1"/>
        <v>0</v>
      </c>
      <c r="G33" s="4">
        <f t="shared" si="2"/>
        <v>96</v>
      </c>
      <c r="H33" s="5">
        <f t="shared" si="3"/>
        <v>0.69565217391304346</v>
      </c>
      <c r="I33" s="4">
        <f>Data!E28</f>
        <v>78</v>
      </c>
      <c r="J33" s="5">
        <f t="shared" si="4"/>
        <v>0.56521739130434778</v>
      </c>
      <c r="K33" s="4">
        <f>Data!F28</f>
        <v>11</v>
      </c>
      <c r="L33" s="6">
        <f t="shared" si="5"/>
        <v>7.9710144927536225E-2</v>
      </c>
      <c r="M33" s="11">
        <f>Data!AR28</f>
        <v>4</v>
      </c>
      <c r="N33" s="15">
        <f t="shared" si="6"/>
        <v>2.8985507246376812E-2</v>
      </c>
      <c r="O33" s="11">
        <f>Data!AS28</f>
        <v>1</v>
      </c>
      <c r="P33" s="15">
        <f t="shared" si="7"/>
        <v>7.246376811594203E-3</v>
      </c>
      <c r="Q33" s="30">
        <f t="shared" si="8"/>
        <v>94</v>
      </c>
      <c r="R33" s="6">
        <f t="shared" si="9"/>
        <v>0.6811594202898551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1</v>
      </c>
      <c r="J34" s="5">
        <f t="shared" si="4"/>
        <v>0.14285714285714285</v>
      </c>
      <c r="K34" s="4">
        <f>Data!F29</f>
        <v>3</v>
      </c>
      <c r="L34" s="6">
        <f t="shared" si="5"/>
        <v>0.42857142857142855</v>
      </c>
      <c r="M34" s="11">
        <f>Data!AR29</f>
        <v>0</v>
      </c>
      <c r="N34" s="15">
        <f t="shared" si="6"/>
        <v>0</v>
      </c>
      <c r="O34" s="11">
        <f>Data!AS29</f>
        <v>2</v>
      </c>
      <c r="P34" s="15">
        <f t="shared" si="7"/>
        <v>0.2857142857142857</v>
      </c>
      <c r="Q34" s="30">
        <f t="shared" si="8"/>
        <v>6</v>
      </c>
      <c r="R34" s="6">
        <f t="shared" si="9"/>
        <v>0.8571428571428571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11</v>
      </c>
      <c r="C38" s="4">
        <f>Data!C33</f>
        <v>10</v>
      </c>
      <c r="D38" s="5">
        <f t="shared" si="0"/>
        <v>0.90909090909090906</v>
      </c>
      <c r="E38" s="4">
        <f>Data!D33</f>
        <v>0</v>
      </c>
      <c r="F38" s="5">
        <f t="shared" si="1"/>
        <v>0</v>
      </c>
      <c r="G38" s="4">
        <f t="shared" si="2"/>
        <v>10</v>
      </c>
      <c r="H38" s="5">
        <f t="shared" si="3"/>
        <v>0.90909090909090906</v>
      </c>
      <c r="I38" s="4">
        <f>Data!E33</f>
        <v>4</v>
      </c>
      <c r="J38" s="5">
        <f t="shared" si="4"/>
        <v>0.36363636363636365</v>
      </c>
      <c r="K38" s="4">
        <f>Data!F33</f>
        <v>2</v>
      </c>
      <c r="L38" s="6">
        <f t="shared" si="5"/>
        <v>0.18181818181818182</v>
      </c>
      <c r="M38" s="11">
        <f>Data!AR33</f>
        <v>2</v>
      </c>
      <c r="N38" s="15">
        <f t="shared" si="6"/>
        <v>0.18181818181818182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0.72727272727272729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14</v>
      </c>
      <c r="C39" s="4">
        <f>Data!C34</f>
        <v>7</v>
      </c>
      <c r="D39" s="5">
        <f t="shared" si="0"/>
        <v>0.5</v>
      </c>
      <c r="E39" s="4">
        <f>Data!D34</f>
        <v>0</v>
      </c>
      <c r="F39" s="5">
        <f t="shared" si="1"/>
        <v>0</v>
      </c>
      <c r="G39" s="4">
        <f t="shared" si="2"/>
        <v>7</v>
      </c>
      <c r="H39" s="5">
        <f t="shared" si="3"/>
        <v>0.5</v>
      </c>
      <c r="I39" s="4">
        <f>Data!E34</f>
        <v>8</v>
      </c>
      <c r="J39" s="5">
        <f t="shared" si="4"/>
        <v>0.5714285714285714</v>
      </c>
      <c r="K39" s="4">
        <f>Data!F34</f>
        <v>1</v>
      </c>
      <c r="L39" s="6">
        <f t="shared" si="5"/>
        <v>7.1428571428571425E-2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9</v>
      </c>
      <c r="R39" s="6">
        <f t="shared" si="9"/>
        <v>0.6428571428571429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0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46</v>
      </c>
      <c r="C41" s="4">
        <f>Data!C36</f>
        <v>31</v>
      </c>
      <c r="D41" s="5">
        <f t="shared" si="0"/>
        <v>0.67391304347826086</v>
      </c>
      <c r="E41" s="4">
        <f>Data!D36</f>
        <v>0</v>
      </c>
      <c r="F41" s="5">
        <f t="shared" si="1"/>
        <v>0</v>
      </c>
      <c r="G41" s="4">
        <f t="shared" si="2"/>
        <v>31</v>
      </c>
      <c r="H41" s="5">
        <f t="shared" si="3"/>
        <v>0.67391304347826086</v>
      </c>
      <c r="I41" s="4">
        <f>Data!E36</f>
        <v>25</v>
      </c>
      <c r="J41" s="5">
        <f t="shared" si="4"/>
        <v>0.54347826086956519</v>
      </c>
      <c r="K41" s="4">
        <f>Data!F36</f>
        <v>4</v>
      </c>
      <c r="L41" s="6">
        <f t="shared" si="5"/>
        <v>8.6956521739130432E-2</v>
      </c>
      <c r="M41" s="11">
        <f>Data!AR36</f>
        <v>0</v>
      </c>
      <c r="N41" s="15">
        <f t="shared" si="6"/>
        <v>0</v>
      </c>
      <c r="O41" s="11">
        <f>Data!AS36</f>
        <v>1</v>
      </c>
      <c r="P41" s="15">
        <f t="shared" si="7"/>
        <v>2.1739130434782608E-2</v>
      </c>
      <c r="Q41" s="30">
        <f t="shared" si="8"/>
        <v>30</v>
      </c>
      <c r="R41" s="6">
        <f t="shared" si="9"/>
        <v>0.65217391304347827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16</v>
      </c>
      <c r="C42" s="4">
        <f>Data!C37</f>
        <v>8</v>
      </c>
      <c r="D42" s="5">
        <f t="shared" si="0"/>
        <v>0.5</v>
      </c>
      <c r="E42" s="4">
        <f>Data!D37</f>
        <v>1</v>
      </c>
      <c r="F42" s="5">
        <f t="shared" si="1"/>
        <v>6.25E-2</v>
      </c>
      <c r="G42" s="4">
        <f t="shared" si="2"/>
        <v>9</v>
      </c>
      <c r="H42" s="5">
        <f t="shared" si="3"/>
        <v>0.5625</v>
      </c>
      <c r="I42" s="4">
        <f>Data!E37</f>
        <v>8</v>
      </c>
      <c r="J42" s="5">
        <f t="shared" si="4"/>
        <v>0.5</v>
      </c>
      <c r="K42" s="4">
        <f>Data!F37</f>
        <v>2</v>
      </c>
      <c r="L42" s="6">
        <f t="shared" si="5"/>
        <v>0.125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10</v>
      </c>
      <c r="R42" s="6">
        <f t="shared" si="9"/>
        <v>0.625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31</v>
      </c>
      <c r="C43" s="4">
        <f>Data!C38</f>
        <v>24</v>
      </c>
      <c r="D43" s="5">
        <f t="shared" si="0"/>
        <v>0.77419354838709675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0.77419354838709675</v>
      </c>
      <c r="I43" s="4">
        <f>Data!E38</f>
        <v>26</v>
      </c>
      <c r="J43" s="5">
        <f t="shared" si="4"/>
        <v>0.83870967741935487</v>
      </c>
      <c r="K43" s="4">
        <f>Data!F38</f>
        <v>0</v>
      </c>
      <c r="L43" s="6">
        <f t="shared" si="5"/>
        <v>0</v>
      </c>
      <c r="M43" s="11">
        <f>Data!AR38</f>
        <v>2</v>
      </c>
      <c r="N43" s="15">
        <f t="shared" si="6"/>
        <v>6.4516129032258063E-2</v>
      </c>
      <c r="O43" s="11">
        <f>Data!AS38</f>
        <v>0</v>
      </c>
      <c r="P43" s="15">
        <f t="shared" si="7"/>
        <v>0</v>
      </c>
      <c r="Q43" s="30">
        <f t="shared" si="8"/>
        <v>28</v>
      </c>
      <c r="R43" s="6">
        <f t="shared" si="9"/>
        <v>0.90322580645161288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247</v>
      </c>
      <c r="C47" s="4">
        <f>Data!C42</f>
        <v>168</v>
      </c>
      <c r="D47" s="5">
        <f t="shared" si="0"/>
        <v>0.68016194331983804</v>
      </c>
      <c r="E47" s="4">
        <f>Data!D42</f>
        <v>0</v>
      </c>
      <c r="F47" s="5">
        <f t="shared" si="1"/>
        <v>0</v>
      </c>
      <c r="G47" s="4">
        <f t="shared" si="2"/>
        <v>168</v>
      </c>
      <c r="H47" s="5">
        <f t="shared" si="3"/>
        <v>0.68016194331983804</v>
      </c>
      <c r="I47" s="4">
        <f>Data!E42</f>
        <v>115</v>
      </c>
      <c r="J47" s="5">
        <f t="shared" si="4"/>
        <v>0.46558704453441296</v>
      </c>
      <c r="K47" s="4">
        <f>Data!F42</f>
        <v>49</v>
      </c>
      <c r="L47" s="6">
        <f t="shared" si="5"/>
        <v>0.19838056680161945</v>
      </c>
      <c r="M47" s="11">
        <f>Data!AR42</f>
        <v>0</v>
      </c>
      <c r="N47" s="15">
        <f t="shared" si="6"/>
        <v>0</v>
      </c>
      <c r="O47" s="11">
        <f>Data!AS42</f>
        <v>10</v>
      </c>
      <c r="P47" s="15">
        <f t="shared" si="7"/>
        <v>4.048582995951417E-2</v>
      </c>
      <c r="Q47" s="30">
        <f t="shared" si="8"/>
        <v>174</v>
      </c>
      <c r="R47" s="6">
        <f t="shared" si="9"/>
        <v>0.70445344129554655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38</v>
      </c>
      <c r="C49" s="4">
        <f>Data!C44</f>
        <v>30</v>
      </c>
      <c r="D49" s="5">
        <f t="shared" si="0"/>
        <v>0.78947368421052633</v>
      </c>
      <c r="E49" s="4">
        <f>Data!D44</f>
        <v>0</v>
      </c>
      <c r="F49" s="5">
        <f t="shared" si="1"/>
        <v>0</v>
      </c>
      <c r="G49" s="4">
        <f t="shared" si="2"/>
        <v>30</v>
      </c>
      <c r="H49" s="5">
        <f t="shared" si="3"/>
        <v>0.78947368421052633</v>
      </c>
      <c r="I49" s="4">
        <f>Data!E44</f>
        <v>19</v>
      </c>
      <c r="J49" s="5">
        <f t="shared" si="4"/>
        <v>0.5</v>
      </c>
      <c r="K49" s="4">
        <f>Data!F44</f>
        <v>8</v>
      </c>
      <c r="L49" s="6">
        <f t="shared" si="5"/>
        <v>0.21052631578947367</v>
      </c>
      <c r="M49" s="11">
        <f>Data!AR44</f>
        <v>1</v>
      </c>
      <c r="N49" s="15">
        <f t="shared" si="6"/>
        <v>2.6315789473684209E-2</v>
      </c>
      <c r="O49" s="11">
        <f>Data!AS44</f>
        <v>0</v>
      </c>
      <c r="P49" s="15">
        <f t="shared" si="7"/>
        <v>0</v>
      </c>
      <c r="Q49" s="30">
        <f t="shared" si="8"/>
        <v>28</v>
      </c>
      <c r="R49" s="6">
        <f t="shared" si="9"/>
        <v>0.73684210526315785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17</v>
      </c>
      <c r="C50" s="4">
        <f>Data!C45</f>
        <v>17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17</v>
      </c>
      <c r="H50" s="5">
        <f t="shared" si="3"/>
        <v>1</v>
      </c>
      <c r="I50" s="4">
        <f>Data!E45</f>
        <v>13</v>
      </c>
      <c r="J50" s="5">
        <f t="shared" si="4"/>
        <v>0.76470588235294112</v>
      </c>
      <c r="K50" s="4">
        <f>Data!F45</f>
        <v>1</v>
      </c>
      <c r="L50" s="6">
        <f t="shared" si="5"/>
        <v>5.8823529411764705E-2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14</v>
      </c>
      <c r="R50" s="6">
        <f t="shared" si="9"/>
        <v>0.82352941176470584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21</v>
      </c>
      <c r="C51" s="4">
        <f>Data!C46</f>
        <v>16</v>
      </c>
      <c r="D51" s="5">
        <f t="shared" si="0"/>
        <v>0.76190476190476186</v>
      </c>
      <c r="E51" s="4">
        <f>Data!D46</f>
        <v>0</v>
      </c>
      <c r="F51" s="5">
        <f t="shared" si="1"/>
        <v>0</v>
      </c>
      <c r="G51" s="4">
        <f t="shared" si="2"/>
        <v>16</v>
      </c>
      <c r="H51" s="5">
        <f t="shared" si="3"/>
        <v>0.76190476190476186</v>
      </c>
      <c r="I51" s="4">
        <f>Data!E46</f>
        <v>4</v>
      </c>
      <c r="J51" s="5">
        <f t="shared" si="4"/>
        <v>0.19047619047619047</v>
      </c>
      <c r="K51" s="4">
        <f>Data!F46</f>
        <v>7</v>
      </c>
      <c r="L51" s="6">
        <f t="shared" si="5"/>
        <v>0.33333333333333331</v>
      </c>
      <c r="M51" s="11">
        <f>Data!AR46</f>
        <v>0</v>
      </c>
      <c r="N51" s="15">
        <f t="shared" si="6"/>
        <v>0</v>
      </c>
      <c r="O51" s="11">
        <f>Data!AS46</f>
        <v>3</v>
      </c>
      <c r="P51" s="15">
        <f t="shared" si="7"/>
        <v>0.14285714285714285</v>
      </c>
      <c r="Q51" s="30">
        <f t="shared" si="8"/>
        <v>14</v>
      </c>
      <c r="R51" s="6">
        <f t="shared" si="9"/>
        <v>0.66666666666666663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16</v>
      </c>
      <c r="D52" s="5">
        <f t="shared" si="0"/>
        <v>0.8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</v>
      </c>
      <c r="I52" s="4">
        <f>Data!E47</f>
        <v>11</v>
      </c>
      <c r="J52" s="5">
        <f t="shared" si="4"/>
        <v>0.55000000000000004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0.55000000000000004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75</v>
      </c>
      <c r="C53" s="4">
        <f>Data!C48</f>
        <v>50</v>
      </c>
      <c r="D53" s="5">
        <f t="shared" si="0"/>
        <v>0.66666666666666663</v>
      </c>
      <c r="E53" s="4">
        <f>Data!D48</f>
        <v>0</v>
      </c>
      <c r="F53" s="5">
        <f t="shared" si="1"/>
        <v>0</v>
      </c>
      <c r="G53" s="4">
        <f t="shared" si="2"/>
        <v>50</v>
      </c>
      <c r="H53" s="5">
        <f t="shared" si="3"/>
        <v>0.66666666666666663</v>
      </c>
      <c r="I53" s="4">
        <f>Data!E48</f>
        <v>21</v>
      </c>
      <c r="J53" s="5">
        <f t="shared" si="4"/>
        <v>0.28000000000000003</v>
      </c>
      <c r="K53" s="4">
        <f>Data!F48</f>
        <v>14</v>
      </c>
      <c r="L53" s="6">
        <f t="shared" si="5"/>
        <v>0.18666666666666668</v>
      </c>
      <c r="M53" s="11">
        <f>Data!AR48</f>
        <v>0</v>
      </c>
      <c r="N53" s="15">
        <f t="shared" si="6"/>
        <v>0</v>
      </c>
      <c r="O53" s="11">
        <f>Data!AS48</f>
        <v>4</v>
      </c>
      <c r="P53" s="15">
        <f t="shared" si="7"/>
        <v>5.3333333333333337E-2</v>
      </c>
      <c r="Q53" s="30">
        <f t="shared" si="8"/>
        <v>39</v>
      </c>
      <c r="R53" s="6">
        <f t="shared" si="9"/>
        <v>0.52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45</v>
      </c>
      <c r="C54" s="4">
        <f>Data!C49</f>
        <v>35</v>
      </c>
      <c r="D54" s="5">
        <f t="shared" si="0"/>
        <v>0.77777777777777779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0.77777777777777779</v>
      </c>
      <c r="I54" s="4">
        <f>Data!E49</f>
        <v>26</v>
      </c>
      <c r="J54" s="5">
        <f t="shared" si="4"/>
        <v>0.57777777777777772</v>
      </c>
      <c r="K54" s="4">
        <f>Data!F49</f>
        <v>4</v>
      </c>
      <c r="L54" s="6">
        <f t="shared" si="5"/>
        <v>8.8888888888888892E-2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2.2222222222222223E-2</v>
      </c>
      <c r="Q54" s="30">
        <f t="shared" si="8"/>
        <v>31</v>
      </c>
      <c r="R54" s="6">
        <f t="shared" si="9"/>
        <v>0.68888888888888888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58</v>
      </c>
      <c r="C55" s="4">
        <f>Data!C50</f>
        <v>50</v>
      </c>
      <c r="D55" s="5">
        <f t="shared" si="0"/>
        <v>0.86206896551724133</v>
      </c>
      <c r="E55" s="4">
        <f>Data!D50</f>
        <v>0</v>
      </c>
      <c r="F55" s="5">
        <f t="shared" si="1"/>
        <v>0</v>
      </c>
      <c r="G55" s="4">
        <f t="shared" si="2"/>
        <v>50</v>
      </c>
      <c r="H55" s="5">
        <f t="shared" si="3"/>
        <v>0.86206896551724133</v>
      </c>
      <c r="I55" s="4">
        <f>Data!E50</f>
        <v>36</v>
      </c>
      <c r="J55" s="5">
        <f t="shared" si="4"/>
        <v>0.62068965517241381</v>
      </c>
      <c r="K55" s="4">
        <f>Data!F50</f>
        <v>7</v>
      </c>
      <c r="L55" s="6">
        <f t="shared" si="5"/>
        <v>0.1206896551724138</v>
      </c>
      <c r="M55" s="11">
        <f>Data!AR50</f>
        <v>2</v>
      </c>
      <c r="N55" s="15">
        <f t="shared" si="6"/>
        <v>3.4482758620689655E-2</v>
      </c>
      <c r="O55" s="11">
        <f>Data!AS50</f>
        <v>0</v>
      </c>
      <c r="P55" s="15">
        <f t="shared" si="7"/>
        <v>0</v>
      </c>
      <c r="Q55" s="30">
        <f t="shared" si="8"/>
        <v>45</v>
      </c>
      <c r="R55" s="6">
        <f t="shared" si="9"/>
        <v>0.77586206896551724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25</v>
      </c>
      <c r="C56" s="4">
        <f>Data!C51</f>
        <v>21</v>
      </c>
      <c r="D56" s="5">
        <f t="shared" si="0"/>
        <v>0.84</v>
      </c>
      <c r="E56" s="4">
        <f>Data!D51</f>
        <v>0</v>
      </c>
      <c r="F56" s="5">
        <f t="shared" si="1"/>
        <v>0</v>
      </c>
      <c r="G56" s="4">
        <f t="shared" si="2"/>
        <v>21</v>
      </c>
      <c r="H56" s="5">
        <f t="shared" si="3"/>
        <v>0.84</v>
      </c>
      <c r="I56" s="4">
        <f>Data!E51</f>
        <v>8</v>
      </c>
      <c r="J56" s="5">
        <f t="shared" si="4"/>
        <v>0.32</v>
      </c>
      <c r="K56" s="4">
        <f>Data!F51</f>
        <v>2</v>
      </c>
      <c r="L56" s="6">
        <f t="shared" si="5"/>
        <v>0.08</v>
      </c>
      <c r="M56" s="11">
        <f>Data!AR51</f>
        <v>4</v>
      </c>
      <c r="N56" s="15">
        <f t="shared" si="6"/>
        <v>0.16</v>
      </c>
      <c r="O56" s="11">
        <f>Data!AS51</f>
        <v>0</v>
      </c>
      <c r="P56" s="15">
        <f t="shared" si="7"/>
        <v>0</v>
      </c>
      <c r="Q56" s="30">
        <f t="shared" si="8"/>
        <v>14</v>
      </c>
      <c r="R56" s="6">
        <f t="shared" si="9"/>
        <v>0.56000000000000005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17</v>
      </c>
      <c r="C57" s="4">
        <f>Data!C52</f>
        <v>12</v>
      </c>
      <c r="D57" s="5">
        <f t="shared" si="0"/>
        <v>0.70588235294117652</v>
      </c>
      <c r="E57" s="4">
        <f>Data!D52</f>
        <v>0</v>
      </c>
      <c r="F57" s="5">
        <f t="shared" si="1"/>
        <v>0</v>
      </c>
      <c r="G57" s="4">
        <f t="shared" si="2"/>
        <v>12</v>
      </c>
      <c r="H57" s="5">
        <f t="shared" si="3"/>
        <v>0.70588235294117652</v>
      </c>
      <c r="I57" s="4">
        <f>Data!E52</f>
        <v>5</v>
      </c>
      <c r="J57" s="5">
        <f t="shared" si="4"/>
        <v>0.29411764705882354</v>
      </c>
      <c r="K57" s="4">
        <f>Data!F52</f>
        <v>2</v>
      </c>
      <c r="L57" s="6">
        <f t="shared" si="5"/>
        <v>0.11764705882352941</v>
      </c>
      <c r="M57" s="11">
        <f>Data!AR52</f>
        <v>1</v>
      </c>
      <c r="N57" s="15">
        <f t="shared" si="6"/>
        <v>5.8823529411764705E-2</v>
      </c>
      <c r="O57" s="11">
        <f>Data!AS52</f>
        <v>0</v>
      </c>
      <c r="P57" s="15">
        <f t="shared" si="7"/>
        <v>0</v>
      </c>
      <c r="Q57" s="30">
        <f t="shared" si="8"/>
        <v>8</v>
      </c>
      <c r="R57" s="6">
        <f t="shared" si="9"/>
        <v>0.47058823529411764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13</v>
      </c>
      <c r="C58" s="4">
        <f>Data!C53</f>
        <v>12</v>
      </c>
      <c r="D58" s="5">
        <f t="shared" si="0"/>
        <v>0.92307692307692313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0.92307692307692313</v>
      </c>
      <c r="I58" s="4">
        <f>Data!E53</f>
        <v>7</v>
      </c>
      <c r="J58" s="5">
        <f t="shared" si="4"/>
        <v>0.53846153846153844</v>
      </c>
      <c r="K58" s="4">
        <f>Data!F53</f>
        <v>3</v>
      </c>
      <c r="L58" s="6">
        <f t="shared" si="5"/>
        <v>0.23076923076923078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0.76923076923076927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21</v>
      </c>
      <c r="C60" s="4">
        <f>Data!C55</f>
        <v>15</v>
      </c>
      <c r="D60" s="5">
        <f t="shared" si="0"/>
        <v>0.7142857142857143</v>
      </c>
      <c r="E60" s="4">
        <f>Data!D55</f>
        <v>0</v>
      </c>
      <c r="F60" s="5">
        <f t="shared" si="1"/>
        <v>0</v>
      </c>
      <c r="G60" s="4">
        <f t="shared" si="2"/>
        <v>15</v>
      </c>
      <c r="H60" s="5">
        <f t="shared" si="3"/>
        <v>0.7142857142857143</v>
      </c>
      <c r="I60" s="4">
        <f>Data!E55</f>
        <v>12</v>
      </c>
      <c r="J60" s="5">
        <f t="shared" si="4"/>
        <v>0.5714285714285714</v>
      </c>
      <c r="K60" s="4">
        <f>Data!F55</f>
        <v>5</v>
      </c>
      <c r="L60" s="6">
        <f t="shared" si="5"/>
        <v>0.23809523809523808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17</v>
      </c>
      <c r="R60" s="6">
        <f t="shared" si="9"/>
        <v>0.80952380952380953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37</v>
      </c>
      <c r="C61" s="4">
        <f>Data!C56</f>
        <v>31</v>
      </c>
      <c r="D61" s="5">
        <f t="shared" si="0"/>
        <v>0.83783783783783783</v>
      </c>
      <c r="E61" s="4">
        <f>Data!D56</f>
        <v>0</v>
      </c>
      <c r="F61" s="5">
        <f t="shared" si="1"/>
        <v>0</v>
      </c>
      <c r="G61" s="4">
        <f t="shared" si="2"/>
        <v>31</v>
      </c>
      <c r="H61" s="5">
        <f t="shared" si="3"/>
        <v>0.83783783783783783</v>
      </c>
      <c r="I61" s="4">
        <f>Data!E56</f>
        <v>17</v>
      </c>
      <c r="J61" s="5">
        <f t="shared" si="4"/>
        <v>0.45945945945945948</v>
      </c>
      <c r="K61" s="4">
        <f>Data!F56</f>
        <v>8</v>
      </c>
      <c r="L61" s="6">
        <f t="shared" si="5"/>
        <v>0.21621621621621623</v>
      </c>
      <c r="M61" s="11">
        <f>Data!AR56</f>
        <v>1</v>
      </c>
      <c r="N61" s="15">
        <f t="shared" si="6"/>
        <v>2.7027027027027029E-2</v>
      </c>
      <c r="O61" s="11">
        <f>Data!AS56</f>
        <v>4</v>
      </c>
      <c r="P61" s="15">
        <f t="shared" si="7"/>
        <v>0.10810810810810811</v>
      </c>
      <c r="Q61" s="30">
        <f t="shared" si="8"/>
        <v>30</v>
      </c>
      <c r="R61" s="6">
        <f t="shared" si="9"/>
        <v>0.81081081081081086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20</v>
      </c>
      <c r="C62" s="4">
        <f>Data!C57</f>
        <v>16</v>
      </c>
      <c r="D62" s="5">
        <f t="shared" si="0"/>
        <v>0.8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0.8</v>
      </c>
      <c r="I62" s="4">
        <f>Data!E57</f>
        <v>16</v>
      </c>
      <c r="J62" s="5">
        <f t="shared" si="4"/>
        <v>0.8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0.8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9</v>
      </c>
      <c r="D63" s="5">
        <f t="shared" si="0"/>
        <v>0.6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</v>
      </c>
      <c r="I63" s="4">
        <f>Data!E58</f>
        <v>5</v>
      </c>
      <c r="J63" s="5">
        <f t="shared" si="4"/>
        <v>0.33333333333333331</v>
      </c>
      <c r="K63" s="4">
        <f>Data!F58</f>
        <v>5</v>
      </c>
      <c r="L63" s="6">
        <f t="shared" si="5"/>
        <v>0.33333333333333331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0.66666666666666663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83</v>
      </c>
      <c r="C64" s="4">
        <f>Data!C59</f>
        <v>74</v>
      </c>
      <c r="D64" s="5">
        <f t="shared" si="0"/>
        <v>0.89156626506024095</v>
      </c>
      <c r="E64" s="4">
        <f>Data!D59</f>
        <v>0</v>
      </c>
      <c r="F64" s="5">
        <f t="shared" si="1"/>
        <v>0</v>
      </c>
      <c r="G64" s="4">
        <f t="shared" si="2"/>
        <v>74</v>
      </c>
      <c r="H64" s="5">
        <f t="shared" si="3"/>
        <v>0.89156626506024095</v>
      </c>
      <c r="I64" s="4">
        <f>Data!E59</f>
        <v>63</v>
      </c>
      <c r="J64" s="5">
        <f t="shared" si="4"/>
        <v>0.75903614457831325</v>
      </c>
      <c r="K64" s="4">
        <f>Data!F59</f>
        <v>12</v>
      </c>
      <c r="L64" s="6">
        <f t="shared" si="5"/>
        <v>0.14457831325301204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75</v>
      </c>
      <c r="R64" s="6">
        <f t="shared" si="9"/>
        <v>0.90361445783132532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53</v>
      </c>
      <c r="C65" s="4">
        <f>Data!C60</f>
        <v>35</v>
      </c>
      <c r="D65" s="5">
        <f t="shared" si="0"/>
        <v>0.660377358490566</v>
      </c>
      <c r="E65" s="4">
        <f>Data!D60</f>
        <v>0</v>
      </c>
      <c r="F65" s="5">
        <f t="shared" si="1"/>
        <v>0</v>
      </c>
      <c r="G65" s="4">
        <f t="shared" si="2"/>
        <v>35</v>
      </c>
      <c r="H65" s="5">
        <f t="shared" si="3"/>
        <v>0.660377358490566</v>
      </c>
      <c r="I65" s="4">
        <f>Data!E60</f>
        <v>27</v>
      </c>
      <c r="J65" s="5">
        <f t="shared" si="4"/>
        <v>0.50943396226415094</v>
      </c>
      <c r="K65" s="4">
        <f>Data!F60</f>
        <v>3</v>
      </c>
      <c r="L65" s="6">
        <f t="shared" si="5"/>
        <v>5.6603773584905662E-2</v>
      </c>
      <c r="M65" s="11">
        <f>Data!AR60</f>
        <v>0</v>
      </c>
      <c r="N65" s="15">
        <f t="shared" si="6"/>
        <v>0</v>
      </c>
      <c r="O65" s="11">
        <f>Data!AS60</f>
        <v>2</v>
      </c>
      <c r="P65" s="15">
        <f t="shared" si="7"/>
        <v>3.7735849056603772E-2</v>
      </c>
      <c r="Q65" s="30">
        <f t="shared" si="8"/>
        <v>32</v>
      </c>
      <c r="R65" s="6">
        <f t="shared" si="9"/>
        <v>0.60377358490566035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183</v>
      </c>
      <c r="C67" s="4">
        <f>Data!C62</f>
        <v>142</v>
      </c>
      <c r="D67" s="5">
        <f t="shared" si="0"/>
        <v>0.77595628415300544</v>
      </c>
      <c r="E67" s="4">
        <f>Data!D62</f>
        <v>0</v>
      </c>
      <c r="F67" s="5">
        <f t="shared" si="1"/>
        <v>0</v>
      </c>
      <c r="G67" s="4">
        <f t="shared" si="2"/>
        <v>142</v>
      </c>
      <c r="H67" s="5">
        <f t="shared" si="3"/>
        <v>0.77595628415300544</v>
      </c>
      <c r="I67" s="4">
        <f>Data!E62</f>
        <v>68</v>
      </c>
      <c r="J67" s="5">
        <f t="shared" si="4"/>
        <v>0.37158469945355194</v>
      </c>
      <c r="K67" s="4">
        <f>Data!F62</f>
        <v>65</v>
      </c>
      <c r="L67" s="6">
        <f t="shared" si="5"/>
        <v>0.3551912568306011</v>
      </c>
      <c r="M67" s="11">
        <f>Data!AR62</f>
        <v>2</v>
      </c>
      <c r="N67" s="15">
        <f t="shared" si="6"/>
        <v>1.092896174863388E-2</v>
      </c>
      <c r="O67" s="11">
        <f>Data!AS62</f>
        <v>8</v>
      </c>
      <c r="P67" s="15">
        <f t="shared" si="7"/>
        <v>4.3715846994535519E-2</v>
      </c>
      <c r="Q67" s="30">
        <f t="shared" si="8"/>
        <v>143</v>
      </c>
      <c r="R67" s="6">
        <f t="shared" si="9"/>
        <v>0.78142076502732238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87</v>
      </c>
      <c r="C68" s="4">
        <f>Data!C63</f>
        <v>68</v>
      </c>
      <c r="D68" s="5">
        <f t="shared" si="0"/>
        <v>0.7816091954022989</v>
      </c>
      <c r="E68" s="4">
        <f>Data!D63</f>
        <v>0</v>
      </c>
      <c r="F68" s="5">
        <f t="shared" si="1"/>
        <v>0</v>
      </c>
      <c r="G68" s="4">
        <f t="shared" si="2"/>
        <v>68</v>
      </c>
      <c r="H68" s="5">
        <f t="shared" si="3"/>
        <v>0.7816091954022989</v>
      </c>
      <c r="I68" s="4">
        <f>Data!E63</f>
        <v>51</v>
      </c>
      <c r="J68" s="5">
        <f t="shared" si="4"/>
        <v>0.58620689655172409</v>
      </c>
      <c r="K68" s="4">
        <f>Data!F63</f>
        <v>6</v>
      </c>
      <c r="L68" s="6">
        <f t="shared" si="5"/>
        <v>6.8965517241379309E-2</v>
      </c>
      <c r="M68" s="11">
        <f>Data!AR63</f>
        <v>2</v>
      </c>
      <c r="N68" s="15">
        <f t="shared" si="6"/>
        <v>2.2988505747126436E-2</v>
      </c>
      <c r="O68" s="11">
        <f>Data!AS63</f>
        <v>0</v>
      </c>
      <c r="P68" s="15">
        <f t="shared" si="7"/>
        <v>0</v>
      </c>
      <c r="Q68" s="30">
        <f t="shared" si="8"/>
        <v>59</v>
      </c>
      <c r="R68" s="6">
        <f t="shared" si="9"/>
        <v>0.67816091954022983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38</v>
      </c>
      <c r="C70" s="4">
        <f>Data!C65</f>
        <v>27</v>
      </c>
      <c r="D70" s="5">
        <f t="shared" si="0"/>
        <v>0.71052631578947367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0.71052631578947367</v>
      </c>
      <c r="I70" s="4">
        <f>Data!E65</f>
        <v>17</v>
      </c>
      <c r="J70" s="5">
        <f t="shared" si="4"/>
        <v>0.44736842105263158</v>
      </c>
      <c r="K70" s="4">
        <f>Data!F65</f>
        <v>6</v>
      </c>
      <c r="L70" s="6">
        <f t="shared" si="5"/>
        <v>0.15789473684210525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23</v>
      </c>
      <c r="R70" s="6">
        <f t="shared" si="9"/>
        <v>0.60526315789473684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10</v>
      </c>
      <c r="C71" s="4">
        <f>Data!C66</f>
        <v>9</v>
      </c>
      <c r="D71" s="5">
        <f t="shared" si="0"/>
        <v>0.9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0.9</v>
      </c>
      <c r="I71" s="4">
        <f>Data!E66</f>
        <v>5</v>
      </c>
      <c r="J71" s="5">
        <f t="shared" si="4"/>
        <v>0.5</v>
      </c>
      <c r="K71" s="4">
        <f>Data!F66</f>
        <v>1</v>
      </c>
      <c r="L71" s="6">
        <f t="shared" si="5"/>
        <v>0.1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6</v>
      </c>
      <c r="R71" s="6">
        <f t="shared" si="9"/>
        <v>0.6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24</v>
      </c>
      <c r="C72" s="4">
        <f>Data!C67</f>
        <v>22</v>
      </c>
      <c r="D72" s="5">
        <f t="shared" ref="D72:D135" si="10">IF(B72=0,0,C72/B72)</f>
        <v>0.91666666666666663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22</v>
      </c>
      <c r="H72" s="5">
        <f t="shared" ref="H72:H135" si="13">IF(B72=0,0,G72/B72)</f>
        <v>0.91666666666666663</v>
      </c>
      <c r="I72" s="4">
        <f>Data!E67</f>
        <v>4</v>
      </c>
      <c r="J72" s="5">
        <f t="shared" ref="J72:J135" si="14">IF(B72=0,0,I72/B72)</f>
        <v>0.16666666666666666</v>
      </c>
      <c r="K72" s="4">
        <f>Data!F67</f>
        <v>17</v>
      </c>
      <c r="L72" s="6">
        <f t="shared" ref="L72:L135" si="15">IF(B72=0,0,K72/B72)</f>
        <v>0.70833333333333337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0.875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15</v>
      </c>
      <c r="C73" s="4">
        <f>Data!C68</f>
        <v>13</v>
      </c>
      <c r="D73" s="5">
        <f t="shared" si="10"/>
        <v>0.8666666666666667</v>
      </c>
      <c r="E73" s="4">
        <f>Data!D68</f>
        <v>0</v>
      </c>
      <c r="F73" s="5">
        <f t="shared" si="11"/>
        <v>0</v>
      </c>
      <c r="G73" s="4">
        <f t="shared" si="12"/>
        <v>13</v>
      </c>
      <c r="H73" s="5">
        <f t="shared" si="13"/>
        <v>0.8666666666666667</v>
      </c>
      <c r="I73" s="4">
        <f>Data!E68</f>
        <v>10</v>
      </c>
      <c r="J73" s="5">
        <f t="shared" si="14"/>
        <v>0.66666666666666663</v>
      </c>
      <c r="K73" s="4">
        <f>Data!F68</f>
        <v>2</v>
      </c>
      <c r="L73" s="6">
        <f t="shared" si="15"/>
        <v>0.13333333333333333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12</v>
      </c>
      <c r="R73" s="6">
        <f t="shared" si="19"/>
        <v>0.8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13</v>
      </c>
      <c r="C74" s="4">
        <f>Data!C69</f>
        <v>5</v>
      </c>
      <c r="D74" s="5">
        <f t="shared" si="10"/>
        <v>0.38461538461538464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0.38461538461538464</v>
      </c>
      <c r="I74" s="4">
        <f>Data!E69</f>
        <v>2</v>
      </c>
      <c r="J74" s="5">
        <f t="shared" si="14"/>
        <v>0.15384615384615385</v>
      </c>
      <c r="K74" s="4">
        <f>Data!F69</f>
        <v>4</v>
      </c>
      <c r="L74" s="6">
        <f t="shared" si="15"/>
        <v>0.30769230769230771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6</v>
      </c>
      <c r="R74" s="6">
        <f t="shared" si="19"/>
        <v>0.46153846153846156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59</v>
      </c>
      <c r="C77" s="4">
        <f>Data!C72</f>
        <v>48</v>
      </c>
      <c r="D77" s="5">
        <f t="shared" si="10"/>
        <v>0.81355932203389836</v>
      </c>
      <c r="E77" s="4">
        <f>Data!D72</f>
        <v>0</v>
      </c>
      <c r="F77" s="5">
        <f t="shared" si="11"/>
        <v>0</v>
      </c>
      <c r="G77" s="4">
        <f t="shared" si="12"/>
        <v>48</v>
      </c>
      <c r="H77" s="5">
        <f t="shared" si="13"/>
        <v>0.81355932203389836</v>
      </c>
      <c r="I77" s="4">
        <f>Data!E72</f>
        <v>37</v>
      </c>
      <c r="J77" s="5">
        <f t="shared" si="14"/>
        <v>0.6271186440677966</v>
      </c>
      <c r="K77" s="4">
        <f>Data!F72</f>
        <v>7</v>
      </c>
      <c r="L77" s="6">
        <f t="shared" si="15"/>
        <v>0.11864406779661017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44</v>
      </c>
      <c r="R77" s="6">
        <f t="shared" si="19"/>
        <v>0.74576271186440679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44</v>
      </c>
      <c r="C79" s="4">
        <f>Data!C74</f>
        <v>32</v>
      </c>
      <c r="D79" s="5">
        <f t="shared" si="10"/>
        <v>0.72727272727272729</v>
      </c>
      <c r="E79" s="4">
        <f>Data!D74</f>
        <v>0</v>
      </c>
      <c r="F79" s="5">
        <f t="shared" si="11"/>
        <v>0</v>
      </c>
      <c r="G79" s="4">
        <f t="shared" si="12"/>
        <v>32</v>
      </c>
      <c r="H79" s="5">
        <f t="shared" si="13"/>
        <v>0.72727272727272729</v>
      </c>
      <c r="I79" s="4">
        <f>Data!E74</f>
        <v>21</v>
      </c>
      <c r="J79" s="5">
        <f t="shared" si="14"/>
        <v>0.47727272727272729</v>
      </c>
      <c r="K79" s="4">
        <f>Data!F74</f>
        <v>8</v>
      </c>
      <c r="L79" s="6">
        <f t="shared" si="15"/>
        <v>0.18181818181818182</v>
      </c>
      <c r="M79" s="11">
        <f>Data!AR74</f>
        <v>1</v>
      </c>
      <c r="N79" s="15">
        <f t="shared" si="16"/>
        <v>2.2727272727272728E-2</v>
      </c>
      <c r="O79" s="11">
        <f>Data!AS74</f>
        <v>1</v>
      </c>
      <c r="P79" s="15">
        <f t="shared" si="17"/>
        <v>2.2727272727272728E-2</v>
      </c>
      <c r="Q79" s="30">
        <f t="shared" si="18"/>
        <v>31</v>
      </c>
      <c r="R79" s="6">
        <f t="shared" si="19"/>
        <v>0.70454545454545459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20</v>
      </c>
      <c r="C80" s="4">
        <f>Data!C75</f>
        <v>12</v>
      </c>
      <c r="D80" s="5">
        <f t="shared" si="10"/>
        <v>0.6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</v>
      </c>
      <c r="I80" s="4">
        <f>Data!E75</f>
        <v>4</v>
      </c>
      <c r="J80" s="5">
        <f t="shared" si="14"/>
        <v>0.2</v>
      </c>
      <c r="K80" s="4">
        <f>Data!F75</f>
        <v>4</v>
      </c>
      <c r="L80" s="6">
        <f t="shared" si="15"/>
        <v>0.2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8</v>
      </c>
      <c r="R80" s="6">
        <f t="shared" si="19"/>
        <v>0.4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2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196</v>
      </c>
      <c r="C82" s="4">
        <f>Data!C77</f>
        <v>148</v>
      </c>
      <c r="D82" s="5">
        <f t="shared" si="10"/>
        <v>0.75510204081632648</v>
      </c>
      <c r="E82" s="4">
        <f>Data!D77</f>
        <v>2</v>
      </c>
      <c r="F82" s="5">
        <f t="shared" si="11"/>
        <v>1.020408163265306E-2</v>
      </c>
      <c r="G82" s="4">
        <f t="shared" si="12"/>
        <v>150</v>
      </c>
      <c r="H82" s="5">
        <f t="shared" si="13"/>
        <v>0.76530612244897955</v>
      </c>
      <c r="I82" s="4">
        <f>Data!E77</f>
        <v>96</v>
      </c>
      <c r="J82" s="5">
        <f t="shared" si="14"/>
        <v>0.48979591836734693</v>
      </c>
      <c r="K82" s="4">
        <f>Data!F77</f>
        <v>44</v>
      </c>
      <c r="L82" s="6">
        <f t="shared" si="15"/>
        <v>0.22448979591836735</v>
      </c>
      <c r="M82" s="11">
        <f>Data!AR77</f>
        <v>0</v>
      </c>
      <c r="N82" s="15">
        <f t="shared" si="16"/>
        <v>0</v>
      </c>
      <c r="O82" s="11">
        <f>Data!AS77</f>
        <v>6</v>
      </c>
      <c r="P82" s="15">
        <f t="shared" si="17"/>
        <v>3.0612244897959183E-2</v>
      </c>
      <c r="Q82" s="30">
        <f t="shared" si="18"/>
        <v>146</v>
      </c>
      <c r="R82" s="6">
        <f t="shared" si="19"/>
        <v>0.74489795918367352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33</v>
      </c>
      <c r="C83" s="4">
        <f>Data!C78</f>
        <v>27</v>
      </c>
      <c r="D83" s="5">
        <f t="shared" si="10"/>
        <v>0.81818181818181823</v>
      </c>
      <c r="E83" s="4">
        <f>Data!D78</f>
        <v>0</v>
      </c>
      <c r="F83" s="5">
        <f t="shared" si="11"/>
        <v>0</v>
      </c>
      <c r="G83" s="4">
        <f t="shared" si="12"/>
        <v>27</v>
      </c>
      <c r="H83" s="5">
        <f t="shared" si="13"/>
        <v>0.81818181818181823</v>
      </c>
      <c r="I83" s="4">
        <f>Data!E78</f>
        <v>19</v>
      </c>
      <c r="J83" s="5">
        <f t="shared" si="14"/>
        <v>0.5757575757575758</v>
      </c>
      <c r="K83" s="4">
        <f>Data!F78</f>
        <v>7</v>
      </c>
      <c r="L83" s="6">
        <f t="shared" si="15"/>
        <v>0.21212121212121213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26</v>
      </c>
      <c r="R83" s="6">
        <f t="shared" si="19"/>
        <v>0.78787878787878785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22</v>
      </c>
      <c r="C84" s="4">
        <f>Data!C79</f>
        <v>18</v>
      </c>
      <c r="D84" s="5">
        <f t="shared" si="10"/>
        <v>0.81818181818181823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0.81818181818181823</v>
      </c>
      <c r="I84" s="4">
        <f>Data!E79</f>
        <v>18</v>
      </c>
      <c r="J84" s="5">
        <f t="shared" si="14"/>
        <v>0.81818181818181823</v>
      </c>
      <c r="K84" s="4">
        <f>Data!F79</f>
        <v>2</v>
      </c>
      <c r="L84" s="6">
        <f t="shared" si="15"/>
        <v>9.0909090909090912E-2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20</v>
      </c>
      <c r="R84" s="6">
        <f t="shared" si="19"/>
        <v>0.90909090909090906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6</v>
      </c>
      <c r="D85" s="5">
        <f t="shared" si="10"/>
        <v>0.66666666666666663</v>
      </c>
      <c r="E85" s="4">
        <f>Data!D80</f>
        <v>0</v>
      </c>
      <c r="F85" s="5">
        <f t="shared" si="11"/>
        <v>0</v>
      </c>
      <c r="G85" s="4">
        <f t="shared" si="12"/>
        <v>6</v>
      </c>
      <c r="H85" s="5">
        <f t="shared" si="13"/>
        <v>0.66666666666666663</v>
      </c>
      <c r="I85" s="4">
        <f>Data!E80</f>
        <v>5</v>
      </c>
      <c r="J85" s="5">
        <f t="shared" si="14"/>
        <v>0.55555555555555558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6</v>
      </c>
      <c r="R85" s="6">
        <f t="shared" si="19"/>
        <v>0.66666666666666663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3</v>
      </c>
      <c r="J87" s="5">
        <f t="shared" si="14"/>
        <v>0.42857142857142855</v>
      </c>
      <c r="K87" s="4">
        <f>Data!F82</f>
        <v>2</v>
      </c>
      <c r="L87" s="6">
        <f t="shared" si="15"/>
        <v>0.2857142857142857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0.7142857142857143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19</v>
      </c>
      <c r="C88" s="4">
        <f>Data!C83</f>
        <v>12</v>
      </c>
      <c r="D88" s="5">
        <f t="shared" si="10"/>
        <v>0.63157894736842102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0.63157894736842102</v>
      </c>
      <c r="I88" s="4">
        <f>Data!E83</f>
        <v>11</v>
      </c>
      <c r="J88" s="5">
        <f t="shared" si="14"/>
        <v>0.57894736842105265</v>
      </c>
      <c r="K88" s="4">
        <f>Data!F83</f>
        <v>0</v>
      </c>
      <c r="L88" s="6">
        <f t="shared" si="15"/>
        <v>0</v>
      </c>
      <c r="M88" s="11">
        <f>Data!AR83</f>
        <v>1</v>
      </c>
      <c r="N88" s="15">
        <f t="shared" si="16"/>
        <v>5.2631578947368418E-2</v>
      </c>
      <c r="O88" s="11">
        <f>Data!AS83</f>
        <v>0</v>
      </c>
      <c r="P88" s="15">
        <f t="shared" si="17"/>
        <v>0</v>
      </c>
      <c r="Q88" s="30">
        <f t="shared" si="18"/>
        <v>12</v>
      </c>
      <c r="R88" s="6">
        <f t="shared" si="19"/>
        <v>0.63157894736842102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25</v>
      </c>
      <c r="C90" s="4">
        <f>Data!C85</f>
        <v>20</v>
      </c>
      <c r="D90" s="5">
        <f t="shared" si="10"/>
        <v>0.8</v>
      </c>
      <c r="E90" s="4">
        <f>Data!D85</f>
        <v>0</v>
      </c>
      <c r="F90" s="5">
        <f t="shared" si="11"/>
        <v>0</v>
      </c>
      <c r="G90" s="4">
        <f t="shared" si="12"/>
        <v>20</v>
      </c>
      <c r="H90" s="5">
        <f t="shared" si="13"/>
        <v>0.8</v>
      </c>
      <c r="I90" s="4">
        <f>Data!E85</f>
        <v>13</v>
      </c>
      <c r="J90" s="5">
        <f t="shared" si="14"/>
        <v>0.52</v>
      </c>
      <c r="K90" s="4">
        <f>Data!F85</f>
        <v>3</v>
      </c>
      <c r="L90" s="6">
        <f t="shared" si="15"/>
        <v>0.12</v>
      </c>
      <c r="M90" s="11">
        <f>Data!AR85</f>
        <v>1</v>
      </c>
      <c r="N90" s="15">
        <f t="shared" si="16"/>
        <v>0.04</v>
      </c>
      <c r="O90" s="11">
        <f>Data!AS85</f>
        <v>1</v>
      </c>
      <c r="P90" s="15">
        <f t="shared" si="17"/>
        <v>0.04</v>
      </c>
      <c r="Q90" s="30">
        <f t="shared" si="18"/>
        <v>18</v>
      </c>
      <c r="R90" s="6">
        <f t="shared" si="19"/>
        <v>0.72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22</v>
      </c>
      <c r="C91" s="4">
        <f>Data!C86</f>
        <v>15</v>
      </c>
      <c r="D91" s="5">
        <f t="shared" si="10"/>
        <v>0.68181818181818177</v>
      </c>
      <c r="E91" s="4">
        <f>Data!D86</f>
        <v>0</v>
      </c>
      <c r="F91" s="5">
        <f t="shared" si="11"/>
        <v>0</v>
      </c>
      <c r="G91" s="4">
        <f t="shared" si="12"/>
        <v>15</v>
      </c>
      <c r="H91" s="5">
        <f t="shared" si="13"/>
        <v>0.68181818181818177</v>
      </c>
      <c r="I91" s="4">
        <f>Data!E86</f>
        <v>13</v>
      </c>
      <c r="J91" s="5">
        <f t="shared" si="14"/>
        <v>0.59090909090909094</v>
      </c>
      <c r="K91" s="4">
        <f>Data!F86</f>
        <v>2</v>
      </c>
      <c r="L91" s="6">
        <f t="shared" si="15"/>
        <v>9.0909090909090912E-2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15</v>
      </c>
      <c r="R91" s="6">
        <f t="shared" si="19"/>
        <v>0.68181818181818177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8</v>
      </c>
      <c r="C92" s="4">
        <f>Data!C87</f>
        <v>5</v>
      </c>
      <c r="D92" s="5">
        <f t="shared" si="10"/>
        <v>0.625</v>
      </c>
      <c r="E92" s="4">
        <f>Data!D87</f>
        <v>0</v>
      </c>
      <c r="F92" s="5">
        <f t="shared" si="11"/>
        <v>0</v>
      </c>
      <c r="G92" s="4">
        <f t="shared" si="12"/>
        <v>5</v>
      </c>
      <c r="H92" s="5">
        <f t="shared" si="13"/>
        <v>0.625</v>
      </c>
      <c r="I92" s="4">
        <f>Data!E87</f>
        <v>4</v>
      </c>
      <c r="J92" s="5">
        <f t="shared" si="14"/>
        <v>0.5</v>
      </c>
      <c r="K92" s="4">
        <f>Data!F87</f>
        <v>1</v>
      </c>
      <c r="L92" s="6">
        <f t="shared" si="15"/>
        <v>0.125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0.625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123</v>
      </c>
      <c r="C93" s="4">
        <f>Data!C88</f>
        <v>91</v>
      </c>
      <c r="D93" s="5">
        <f t="shared" si="10"/>
        <v>0.73983739837398377</v>
      </c>
      <c r="E93" s="4">
        <f>Data!D88</f>
        <v>0</v>
      </c>
      <c r="F93" s="5">
        <f t="shared" si="11"/>
        <v>0</v>
      </c>
      <c r="G93" s="4">
        <f t="shared" si="12"/>
        <v>91</v>
      </c>
      <c r="H93" s="5">
        <f t="shared" si="13"/>
        <v>0.73983739837398377</v>
      </c>
      <c r="I93" s="4">
        <f>Data!E88</f>
        <v>55</v>
      </c>
      <c r="J93" s="5">
        <f t="shared" si="14"/>
        <v>0.44715447154471544</v>
      </c>
      <c r="K93" s="4">
        <f>Data!F88</f>
        <v>26</v>
      </c>
      <c r="L93" s="6">
        <f t="shared" si="15"/>
        <v>0.21138211382113822</v>
      </c>
      <c r="M93" s="11">
        <f>Data!AR88</f>
        <v>0</v>
      </c>
      <c r="N93" s="15">
        <f t="shared" si="16"/>
        <v>0</v>
      </c>
      <c r="O93" s="11">
        <f>Data!AS88</f>
        <v>5</v>
      </c>
      <c r="P93" s="15">
        <f t="shared" si="17"/>
        <v>4.065040650406504E-2</v>
      </c>
      <c r="Q93" s="30">
        <f t="shared" si="18"/>
        <v>86</v>
      </c>
      <c r="R93" s="6">
        <f t="shared" si="19"/>
        <v>0.69918699186991873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257</v>
      </c>
      <c r="C94" s="4">
        <f>Data!C89</f>
        <v>193</v>
      </c>
      <c r="D94" s="5">
        <f t="shared" si="10"/>
        <v>0.75097276264591439</v>
      </c>
      <c r="E94" s="4">
        <f>Data!D89</f>
        <v>5</v>
      </c>
      <c r="F94" s="5">
        <f t="shared" si="11"/>
        <v>1.9455252918287938E-2</v>
      </c>
      <c r="G94" s="4">
        <f t="shared" si="12"/>
        <v>198</v>
      </c>
      <c r="H94" s="5">
        <f t="shared" si="13"/>
        <v>0.77042801556420237</v>
      </c>
      <c r="I94" s="4">
        <f>Data!E89</f>
        <v>145</v>
      </c>
      <c r="J94" s="5">
        <f t="shared" si="14"/>
        <v>0.56420233463035019</v>
      </c>
      <c r="K94" s="4">
        <f>Data!F89</f>
        <v>61</v>
      </c>
      <c r="L94" s="6">
        <f t="shared" si="15"/>
        <v>0.23735408560311283</v>
      </c>
      <c r="M94" s="11">
        <f>Data!AR89</f>
        <v>0</v>
      </c>
      <c r="N94" s="15">
        <f t="shared" si="16"/>
        <v>0</v>
      </c>
      <c r="O94" s="11">
        <f>Data!AS89</f>
        <v>8</v>
      </c>
      <c r="P94" s="15">
        <f t="shared" si="17"/>
        <v>3.1128404669260701E-2</v>
      </c>
      <c r="Q94" s="30">
        <f t="shared" si="18"/>
        <v>214</v>
      </c>
      <c r="R94" s="6">
        <f t="shared" si="19"/>
        <v>0.83268482490272377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5</v>
      </c>
      <c r="J97" s="5">
        <f t="shared" si="14"/>
        <v>0.45454545454545453</v>
      </c>
      <c r="K97" s="4">
        <f>Data!F92</f>
        <v>4</v>
      </c>
      <c r="L97" s="6">
        <f t="shared" si="15"/>
        <v>0.36363636363636365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0.18181818181818182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4</v>
      </c>
      <c r="C98" s="4">
        <f>Data!C93</f>
        <v>3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3</v>
      </c>
      <c r="H98" s="5">
        <f t="shared" si="13"/>
        <v>0.75</v>
      </c>
      <c r="I98" s="4">
        <f>Data!E93</f>
        <v>3</v>
      </c>
      <c r="J98" s="5">
        <f t="shared" si="14"/>
        <v>0.75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0.75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37</v>
      </c>
      <c r="C99" s="4">
        <f>Data!C94</f>
        <v>30</v>
      </c>
      <c r="D99" s="5">
        <f t="shared" si="10"/>
        <v>0.81081081081081086</v>
      </c>
      <c r="E99" s="4">
        <f>Data!D94</f>
        <v>0</v>
      </c>
      <c r="F99" s="5">
        <f t="shared" si="11"/>
        <v>0</v>
      </c>
      <c r="G99" s="4">
        <f t="shared" si="12"/>
        <v>30</v>
      </c>
      <c r="H99" s="5">
        <f t="shared" si="13"/>
        <v>0.81081081081081086</v>
      </c>
      <c r="I99" s="4">
        <f>Data!E94</f>
        <v>13</v>
      </c>
      <c r="J99" s="5">
        <f t="shared" si="14"/>
        <v>0.35135135135135137</v>
      </c>
      <c r="K99" s="4">
        <f>Data!F94</f>
        <v>5</v>
      </c>
      <c r="L99" s="6">
        <f t="shared" si="15"/>
        <v>0.13513513513513514</v>
      </c>
      <c r="M99" s="11">
        <f>Data!AR94</f>
        <v>0</v>
      </c>
      <c r="N99" s="15">
        <f t="shared" si="16"/>
        <v>0</v>
      </c>
      <c r="O99" s="11">
        <f>Data!AS94</f>
        <v>3</v>
      </c>
      <c r="P99" s="15">
        <f t="shared" si="17"/>
        <v>8.1081081081081086E-2</v>
      </c>
      <c r="Q99" s="30">
        <f t="shared" si="18"/>
        <v>21</v>
      </c>
      <c r="R99" s="6">
        <f t="shared" si="19"/>
        <v>0.56756756756756754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40</v>
      </c>
      <c r="C100" s="4">
        <f>Data!C95</f>
        <v>31</v>
      </c>
      <c r="D100" s="5">
        <f t="shared" si="10"/>
        <v>0.77500000000000002</v>
      </c>
      <c r="E100" s="4">
        <f>Data!D95</f>
        <v>1</v>
      </c>
      <c r="F100" s="5">
        <f t="shared" si="11"/>
        <v>2.5000000000000001E-2</v>
      </c>
      <c r="G100" s="4">
        <f t="shared" si="12"/>
        <v>32</v>
      </c>
      <c r="H100" s="5">
        <f t="shared" si="13"/>
        <v>0.8</v>
      </c>
      <c r="I100" s="4">
        <f>Data!E95</f>
        <v>23</v>
      </c>
      <c r="J100" s="5">
        <f t="shared" si="14"/>
        <v>0.57499999999999996</v>
      </c>
      <c r="K100" s="4">
        <f>Data!F95</f>
        <v>4</v>
      </c>
      <c r="L100" s="6">
        <f t="shared" si="15"/>
        <v>0.1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2.5000000000000001E-2</v>
      </c>
      <c r="Q100" s="30">
        <f t="shared" si="18"/>
        <v>28</v>
      </c>
      <c r="R100" s="6">
        <f t="shared" si="19"/>
        <v>0.7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39</v>
      </c>
      <c r="C101" s="4">
        <f>Data!C96</f>
        <v>32</v>
      </c>
      <c r="D101" s="5">
        <f t="shared" si="10"/>
        <v>0.82051282051282048</v>
      </c>
      <c r="E101" s="4">
        <f>Data!D96</f>
        <v>0</v>
      </c>
      <c r="F101" s="5">
        <f t="shared" si="11"/>
        <v>0</v>
      </c>
      <c r="G101" s="4">
        <f t="shared" si="12"/>
        <v>32</v>
      </c>
      <c r="H101" s="5">
        <f t="shared" si="13"/>
        <v>0.82051282051282048</v>
      </c>
      <c r="I101" s="4">
        <f>Data!E96</f>
        <v>25</v>
      </c>
      <c r="J101" s="5">
        <f t="shared" si="14"/>
        <v>0.64102564102564108</v>
      </c>
      <c r="K101" s="4">
        <f>Data!F96</f>
        <v>7</v>
      </c>
      <c r="L101" s="6">
        <f t="shared" si="15"/>
        <v>0.17948717948717949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5.128205128205128E-2</v>
      </c>
      <c r="Q101" s="30">
        <f t="shared" si="18"/>
        <v>34</v>
      </c>
      <c r="R101" s="6">
        <f t="shared" si="19"/>
        <v>0.87179487179487181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27</v>
      </c>
      <c r="C102" s="4">
        <f>Data!C97</f>
        <v>19</v>
      </c>
      <c r="D102" s="5">
        <f t="shared" si="10"/>
        <v>0.70370370370370372</v>
      </c>
      <c r="E102" s="4">
        <f>Data!D97</f>
        <v>0</v>
      </c>
      <c r="F102" s="5">
        <f t="shared" si="11"/>
        <v>0</v>
      </c>
      <c r="G102" s="4">
        <f t="shared" si="12"/>
        <v>19</v>
      </c>
      <c r="H102" s="5">
        <f t="shared" si="13"/>
        <v>0.70370370370370372</v>
      </c>
      <c r="I102" s="4">
        <f>Data!E97</f>
        <v>13</v>
      </c>
      <c r="J102" s="5">
        <f t="shared" si="14"/>
        <v>0.48148148148148145</v>
      </c>
      <c r="K102" s="4">
        <f>Data!F97</f>
        <v>5</v>
      </c>
      <c r="L102" s="6">
        <f t="shared" si="15"/>
        <v>0.18518518518518517</v>
      </c>
      <c r="M102" s="11">
        <f>Data!AR97</f>
        <v>0</v>
      </c>
      <c r="N102" s="15">
        <f t="shared" si="16"/>
        <v>0</v>
      </c>
      <c r="O102" s="11">
        <f>Data!AS97</f>
        <v>3</v>
      </c>
      <c r="P102" s="15">
        <f t="shared" si="17"/>
        <v>0.1111111111111111</v>
      </c>
      <c r="Q102" s="30">
        <f t="shared" si="18"/>
        <v>21</v>
      </c>
      <c r="R102" s="6">
        <f t="shared" si="19"/>
        <v>0.77777777777777779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64</v>
      </c>
      <c r="C103" s="4">
        <f>Data!C98</f>
        <v>52</v>
      </c>
      <c r="D103" s="5">
        <f t="shared" si="10"/>
        <v>0.8125</v>
      </c>
      <c r="E103" s="4">
        <f>Data!D98</f>
        <v>1</v>
      </c>
      <c r="F103" s="5">
        <f t="shared" si="11"/>
        <v>1.5625E-2</v>
      </c>
      <c r="G103" s="4">
        <f t="shared" si="12"/>
        <v>53</v>
      </c>
      <c r="H103" s="5">
        <f t="shared" si="13"/>
        <v>0.828125</v>
      </c>
      <c r="I103" s="4">
        <f>Data!E98</f>
        <v>29</v>
      </c>
      <c r="J103" s="5">
        <f t="shared" si="14"/>
        <v>0.453125</v>
      </c>
      <c r="K103" s="4">
        <f>Data!F98</f>
        <v>13</v>
      </c>
      <c r="L103" s="6">
        <f t="shared" si="15"/>
        <v>0.203125</v>
      </c>
      <c r="M103" s="11">
        <f>Data!AR98</f>
        <v>0</v>
      </c>
      <c r="N103" s="15">
        <f t="shared" si="16"/>
        <v>0</v>
      </c>
      <c r="O103" s="11">
        <f>Data!AS98</f>
        <v>2</v>
      </c>
      <c r="P103" s="15">
        <f t="shared" si="17"/>
        <v>3.125E-2</v>
      </c>
      <c r="Q103" s="30">
        <f t="shared" si="18"/>
        <v>44</v>
      </c>
      <c r="R103" s="6">
        <f t="shared" si="19"/>
        <v>0.6875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41</v>
      </c>
      <c r="C105" s="4">
        <f>Data!C100</f>
        <v>26</v>
      </c>
      <c r="D105" s="5">
        <f t="shared" si="10"/>
        <v>0.63414634146341464</v>
      </c>
      <c r="E105" s="4">
        <f>Data!D100</f>
        <v>0</v>
      </c>
      <c r="F105" s="5">
        <f t="shared" si="11"/>
        <v>0</v>
      </c>
      <c r="G105" s="4">
        <f t="shared" si="12"/>
        <v>26</v>
      </c>
      <c r="H105" s="5">
        <f t="shared" si="13"/>
        <v>0.63414634146341464</v>
      </c>
      <c r="I105" s="4">
        <f>Data!E100</f>
        <v>23</v>
      </c>
      <c r="J105" s="5">
        <f t="shared" si="14"/>
        <v>0.56097560975609762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23</v>
      </c>
      <c r="R105" s="6">
        <f t="shared" si="19"/>
        <v>0.56097560975609762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9</v>
      </c>
      <c r="C106" s="4">
        <f>Data!C101</f>
        <v>8</v>
      </c>
      <c r="D106" s="5">
        <f t="shared" si="10"/>
        <v>0.88888888888888884</v>
      </c>
      <c r="E106" s="4">
        <f>Data!D101</f>
        <v>0</v>
      </c>
      <c r="F106" s="5">
        <f t="shared" si="11"/>
        <v>0</v>
      </c>
      <c r="G106" s="4">
        <f t="shared" si="12"/>
        <v>8</v>
      </c>
      <c r="H106" s="5">
        <f t="shared" si="13"/>
        <v>0.88888888888888884</v>
      </c>
      <c r="I106" s="4">
        <f>Data!E101</f>
        <v>0</v>
      </c>
      <c r="J106" s="5">
        <f t="shared" si="14"/>
        <v>0</v>
      </c>
      <c r="K106" s="4">
        <f>Data!F101</f>
        <v>5</v>
      </c>
      <c r="L106" s="6">
        <f t="shared" si="15"/>
        <v>0.55555555555555558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5</v>
      </c>
      <c r="R106" s="6">
        <f t="shared" si="19"/>
        <v>0.55555555555555558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5</v>
      </c>
      <c r="J108" s="5">
        <f t="shared" si="14"/>
        <v>0.55555555555555558</v>
      </c>
      <c r="K108" s="4">
        <f>Data!F103</f>
        <v>0</v>
      </c>
      <c r="L108" s="6">
        <f t="shared" si="15"/>
        <v>0</v>
      </c>
      <c r="M108" s="11">
        <f>Data!AR103</f>
        <v>1</v>
      </c>
      <c r="N108" s="15">
        <f t="shared" si="16"/>
        <v>0.1111111111111111</v>
      </c>
      <c r="O108" s="11">
        <f>Data!AS103</f>
        <v>1</v>
      </c>
      <c r="P108" s="15">
        <f t="shared" si="17"/>
        <v>0.1111111111111111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116</v>
      </c>
      <c r="C109" s="4">
        <f>Data!C104</f>
        <v>79</v>
      </c>
      <c r="D109" s="5">
        <f t="shared" si="10"/>
        <v>0.68103448275862066</v>
      </c>
      <c r="E109" s="4">
        <f>Data!D104</f>
        <v>0</v>
      </c>
      <c r="F109" s="5">
        <f t="shared" si="11"/>
        <v>0</v>
      </c>
      <c r="G109" s="4">
        <f t="shared" si="12"/>
        <v>79</v>
      </c>
      <c r="H109" s="5">
        <f t="shared" si="13"/>
        <v>0.68103448275862066</v>
      </c>
      <c r="I109" s="4">
        <f>Data!E104</f>
        <v>60</v>
      </c>
      <c r="J109" s="5">
        <f t="shared" si="14"/>
        <v>0.51724137931034486</v>
      </c>
      <c r="K109" s="4">
        <f>Data!F104</f>
        <v>9</v>
      </c>
      <c r="L109" s="6">
        <f t="shared" si="15"/>
        <v>7.7586206896551727E-2</v>
      </c>
      <c r="M109" s="11">
        <f>Data!AR104</f>
        <v>0</v>
      </c>
      <c r="N109" s="15">
        <f t="shared" si="16"/>
        <v>0</v>
      </c>
      <c r="O109" s="11">
        <f>Data!AS104</f>
        <v>2</v>
      </c>
      <c r="P109" s="15">
        <f t="shared" si="17"/>
        <v>1.7241379310344827E-2</v>
      </c>
      <c r="Q109" s="30">
        <f t="shared" si="18"/>
        <v>71</v>
      </c>
      <c r="R109" s="6">
        <f t="shared" si="19"/>
        <v>0.61206896551724133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25</v>
      </c>
      <c r="C110" s="4">
        <f>Data!C105</f>
        <v>16</v>
      </c>
      <c r="D110" s="5">
        <f t="shared" si="10"/>
        <v>0.64</v>
      </c>
      <c r="E110" s="4">
        <f>Data!D105</f>
        <v>0</v>
      </c>
      <c r="F110" s="5">
        <f t="shared" si="11"/>
        <v>0</v>
      </c>
      <c r="G110" s="4">
        <f t="shared" si="12"/>
        <v>16</v>
      </c>
      <c r="H110" s="5">
        <f t="shared" si="13"/>
        <v>0.64</v>
      </c>
      <c r="I110" s="4">
        <f>Data!E105</f>
        <v>18</v>
      </c>
      <c r="J110" s="5">
        <f t="shared" si="14"/>
        <v>0.72</v>
      </c>
      <c r="K110" s="4">
        <f>Data!F105</f>
        <v>1</v>
      </c>
      <c r="L110" s="6">
        <f t="shared" si="15"/>
        <v>0.04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0.04</v>
      </c>
      <c r="Q110" s="30">
        <f t="shared" si="18"/>
        <v>20</v>
      </c>
      <c r="R110" s="6">
        <f t="shared" si="19"/>
        <v>0.8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9</v>
      </c>
      <c r="C111" s="4">
        <f>Data!C106</f>
        <v>5</v>
      </c>
      <c r="D111" s="5">
        <f t="shared" si="10"/>
        <v>0.55555555555555558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0.55555555555555558</v>
      </c>
      <c r="I111" s="4">
        <f>Data!E106</f>
        <v>2</v>
      </c>
      <c r="J111" s="5">
        <f t="shared" si="14"/>
        <v>0.22222222222222221</v>
      </c>
      <c r="K111" s="4">
        <f>Data!F106</f>
        <v>2</v>
      </c>
      <c r="L111" s="6">
        <f t="shared" si="15"/>
        <v>0.22222222222222221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4</v>
      </c>
      <c r="R111" s="6">
        <f t="shared" si="19"/>
        <v>0.44444444444444442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252</v>
      </c>
      <c r="C113" s="4">
        <f>Data!C108</f>
        <v>163</v>
      </c>
      <c r="D113" s="5">
        <f t="shared" si="10"/>
        <v>0.64682539682539686</v>
      </c>
      <c r="E113" s="4">
        <f>Data!D108</f>
        <v>4</v>
      </c>
      <c r="F113" s="5">
        <f t="shared" si="11"/>
        <v>1.5873015873015872E-2</v>
      </c>
      <c r="G113" s="4">
        <f t="shared" si="12"/>
        <v>167</v>
      </c>
      <c r="H113" s="5">
        <f t="shared" si="13"/>
        <v>0.66269841269841268</v>
      </c>
      <c r="I113" s="4">
        <f>Data!E108</f>
        <v>116</v>
      </c>
      <c r="J113" s="5">
        <f t="shared" si="14"/>
        <v>0.46031746031746029</v>
      </c>
      <c r="K113" s="4">
        <f>Data!F108</f>
        <v>59</v>
      </c>
      <c r="L113" s="6">
        <f t="shared" si="15"/>
        <v>0.23412698412698413</v>
      </c>
      <c r="M113" s="11">
        <f>Data!AR108</f>
        <v>7</v>
      </c>
      <c r="N113" s="15">
        <f t="shared" si="16"/>
        <v>2.7777777777777776E-2</v>
      </c>
      <c r="O113" s="11">
        <f>Data!AS108</f>
        <v>3</v>
      </c>
      <c r="P113" s="15">
        <f t="shared" si="17"/>
        <v>1.1904761904761904E-2</v>
      </c>
      <c r="Q113" s="30">
        <f t="shared" si="18"/>
        <v>185</v>
      </c>
      <c r="R113" s="6">
        <f t="shared" si="19"/>
        <v>0.73412698412698407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293</v>
      </c>
      <c r="C115" s="4">
        <f>Data!C110</f>
        <v>222</v>
      </c>
      <c r="D115" s="5">
        <f t="shared" si="10"/>
        <v>0.75767918088737196</v>
      </c>
      <c r="E115" s="4">
        <f>Data!D110</f>
        <v>1</v>
      </c>
      <c r="F115" s="5">
        <f t="shared" si="11"/>
        <v>3.4129692832764505E-3</v>
      </c>
      <c r="G115" s="4">
        <f t="shared" si="12"/>
        <v>223</v>
      </c>
      <c r="H115" s="5">
        <f t="shared" si="13"/>
        <v>0.76109215017064846</v>
      </c>
      <c r="I115" s="4">
        <f>Data!E110</f>
        <v>160</v>
      </c>
      <c r="J115" s="5">
        <f t="shared" si="14"/>
        <v>0.5460750853242321</v>
      </c>
      <c r="K115" s="4">
        <f>Data!F110</f>
        <v>50</v>
      </c>
      <c r="L115" s="6">
        <f t="shared" si="15"/>
        <v>0.17064846416382254</v>
      </c>
      <c r="M115" s="11">
        <f>Data!AR110</f>
        <v>7</v>
      </c>
      <c r="N115" s="15">
        <f t="shared" si="16"/>
        <v>2.3890784982935155E-2</v>
      </c>
      <c r="O115" s="11">
        <f>Data!AS110</f>
        <v>10</v>
      </c>
      <c r="P115" s="15">
        <f t="shared" si="17"/>
        <v>3.4129692832764506E-2</v>
      </c>
      <c r="Q115" s="30">
        <f t="shared" si="18"/>
        <v>227</v>
      </c>
      <c r="R115" s="6">
        <f t="shared" si="19"/>
        <v>0.77474402730375425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131</v>
      </c>
      <c r="C116" s="4">
        <f>Data!C111</f>
        <v>95</v>
      </c>
      <c r="D116" s="5">
        <f t="shared" si="10"/>
        <v>0.72519083969465647</v>
      </c>
      <c r="E116" s="4">
        <f>Data!D111</f>
        <v>0</v>
      </c>
      <c r="F116" s="5">
        <f t="shared" si="11"/>
        <v>0</v>
      </c>
      <c r="G116" s="4">
        <f t="shared" si="12"/>
        <v>95</v>
      </c>
      <c r="H116" s="5">
        <f t="shared" si="13"/>
        <v>0.72519083969465647</v>
      </c>
      <c r="I116" s="4">
        <f>Data!E111</f>
        <v>64</v>
      </c>
      <c r="J116" s="5">
        <f t="shared" si="14"/>
        <v>0.48854961832061067</v>
      </c>
      <c r="K116" s="4">
        <f>Data!F111</f>
        <v>18</v>
      </c>
      <c r="L116" s="6">
        <f t="shared" si="15"/>
        <v>0.13740458015267176</v>
      </c>
      <c r="M116" s="11">
        <f>Data!AR111</f>
        <v>0</v>
      </c>
      <c r="N116" s="15">
        <f t="shared" si="16"/>
        <v>0</v>
      </c>
      <c r="O116" s="11">
        <f>Data!AS111</f>
        <v>4</v>
      </c>
      <c r="P116" s="15">
        <f t="shared" si="17"/>
        <v>3.0534351145038167E-2</v>
      </c>
      <c r="Q116" s="30">
        <f t="shared" si="18"/>
        <v>86</v>
      </c>
      <c r="R116" s="6">
        <f t="shared" si="19"/>
        <v>0.65648854961832059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29</v>
      </c>
      <c r="C117" s="4">
        <f>Data!C112</f>
        <v>23</v>
      </c>
      <c r="D117" s="5">
        <f t="shared" si="10"/>
        <v>0.7931034482758621</v>
      </c>
      <c r="E117" s="4">
        <f>Data!D112</f>
        <v>0</v>
      </c>
      <c r="F117" s="5">
        <f t="shared" si="11"/>
        <v>0</v>
      </c>
      <c r="G117" s="4">
        <f t="shared" si="12"/>
        <v>23</v>
      </c>
      <c r="H117" s="5">
        <f t="shared" si="13"/>
        <v>0.7931034482758621</v>
      </c>
      <c r="I117" s="4">
        <f>Data!E112</f>
        <v>16</v>
      </c>
      <c r="J117" s="5">
        <f t="shared" si="14"/>
        <v>0.55172413793103448</v>
      </c>
      <c r="K117" s="4">
        <f>Data!F112</f>
        <v>7</v>
      </c>
      <c r="L117" s="6">
        <f t="shared" si="15"/>
        <v>0.2413793103448276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23</v>
      </c>
      <c r="R117" s="6">
        <f t="shared" si="19"/>
        <v>0.7931034482758621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186</v>
      </c>
      <c r="C118" s="4">
        <f>Data!C113</f>
        <v>140</v>
      </c>
      <c r="D118" s="5">
        <f t="shared" si="10"/>
        <v>0.75268817204301075</v>
      </c>
      <c r="E118" s="4">
        <f>Data!D113</f>
        <v>0</v>
      </c>
      <c r="F118" s="5">
        <f t="shared" si="11"/>
        <v>0</v>
      </c>
      <c r="G118" s="4">
        <f t="shared" si="12"/>
        <v>140</v>
      </c>
      <c r="H118" s="5">
        <f t="shared" si="13"/>
        <v>0.75268817204301075</v>
      </c>
      <c r="I118" s="4">
        <f>Data!E113</f>
        <v>106</v>
      </c>
      <c r="J118" s="5">
        <f t="shared" si="14"/>
        <v>0.56989247311827962</v>
      </c>
      <c r="K118" s="4">
        <f>Data!F113</f>
        <v>6</v>
      </c>
      <c r="L118" s="6">
        <f t="shared" si="15"/>
        <v>3.2258064516129031E-2</v>
      </c>
      <c r="M118" s="11">
        <f>Data!AR113</f>
        <v>0</v>
      </c>
      <c r="N118" s="15">
        <f t="shared" si="16"/>
        <v>0</v>
      </c>
      <c r="O118" s="11">
        <f>Data!AS113</f>
        <v>10</v>
      </c>
      <c r="P118" s="15">
        <f t="shared" si="17"/>
        <v>5.3763440860215055E-2</v>
      </c>
      <c r="Q118" s="30">
        <f t="shared" si="18"/>
        <v>122</v>
      </c>
      <c r="R118" s="6">
        <f t="shared" si="19"/>
        <v>0.65591397849462363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90</v>
      </c>
      <c r="C119" s="4">
        <f>Data!C114</f>
        <v>76</v>
      </c>
      <c r="D119" s="5">
        <f t="shared" si="10"/>
        <v>0.84444444444444444</v>
      </c>
      <c r="E119" s="4">
        <f>Data!D114</f>
        <v>0</v>
      </c>
      <c r="F119" s="5">
        <f t="shared" si="11"/>
        <v>0</v>
      </c>
      <c r="G119" s="4">
        <f t="shared" si="12"/>
        <v>76</v>
      </c>
      <c r="H119" s="5">
        <f t="shared" si="13"/>
        <v>0.84444444444444444</v>
      </c>
      <c r="I119" s="4">
        <f>Data!E114</f>
        <v>61</v>
      </c>
      <c r="J119" s="5">
        <f t="shared" si="14"/>
        <v>0.67777777777777781</v>
      </c>
      <c r="K119" s="4">
        <f>Data!F114</f>
        <v>11</v>
      </c>
      <c r="L119" s="6">
        <f t="shared" si="15"/>
        <v>0.12222222222222222</v>
      </c>
      <c r="M119" s="11">
        <f>Data!AR114</f>
        <v>0</v>
      </c>
      <c r="N119" s="15">
        <f t="shared" si="16"/>
        <v>0</v>
      </c>
      <c r="O119" s="11">
        <f>Data!AS114</f>
        <v>5</v>
      </c>
      <c r="P119" s="15">
        <f t="shared" si="17"/>
        <v>5.5555555555555552E-2</v>
      </c>
      <c r="Q119" s="30">
        <f t="shared" si="18"/>
        <v>77</v>
      </c>
      <c r="R119" s="6">
        <f t="shared" si="19"/>
        <v>0.85555555555555551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24</v>
      </c>
      <c r="J121" s="5">
        <f t="shared" si="14"/>
        <v>0.72727272727272729</v>
      </c>
      <c r="K121" s="4">
        <f>Data!F116</f>
        <v>1</v>
      </c>
      <c r="L121" s="6">
        <f t="shared" si="15"/>
        <v>3.0303030303030304E-2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25</v>
      </c>
      <c r="R121" s="6">
        <f t="shared" si="19"/>
        <v>0.75757575757575757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32</v>
      </c>
      <c r="C122" s="4">
        <f>Data!C117</f>
        <v>24</v>
      </c>
      <c r="D122" s="5">
        <f t="shared" si="10"/>
        <v>0.75</v>
      </c>
      <c r="E122" s="4">
        <f>Data!D117</f>
        <v>0</v>
      </c>
      <c r="F122" s="5">
        <f t="shared" si="11"/>
        <v>0</v>
      </c>
      <c r="G122" s="4">
        <f t="shared" si="12"/>
        <v>24</v>
      </c>
      <c r="H122" s="5">
        <f t="shared" si="13"/>
        <v>0.75</v>
      </c>
      <c r="I122" s="4">
        <f>Data!E117</f>
        <v>12</v>
      </c>
      <c r="J122" s="5">
        <f t="shared" si="14"/>
        <v>0.375</v>
      </c>
      <c r="K122" s="4">
        <f>Data!F117</f>
        <v>9</v>
      </c>
      <c r="L122" s="6">
        <f t="shared" si="15"/>
        <v>0.28125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21</v>
      </c>
      <c r="R122" s="6">
        <f t="shared" si="19"/>
        <v>0.65625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39</v>
      </c>
      <c r="C123" s="4">
        <f>Data!C118</f>
        <v>34</v>
      </c>
      <c r="D123" s="5">
        <f t="shared" si="10"/>
        <v>0.87179487179487181</v>
      </c>
      <c r="E123" s="4">
        <f>Data!D118</f>
        <v>0</v>
      </c>
      <c r="F123" s="5">
        <f t="shared" si="11"/>
        <v>0</v>
      </c>
      <c r="G123" s="4">
        <f t="shared" si="12"/>
        <v>34</v>
      </c>
      <c r="H123" s="5">
        <f t="shared" si="13"/>
        <v>0.87179487179487181</v>
      </c>
      <c r="I123" s="4">
        <f>Data!E118</f>
        <v>25</v>
      </c>
      <c r="J123" s="5">
        <f t="shared" si="14"/>
        <v>0.64102564102564108</v>
      </c>
      <c r="K123" s="4">
        <f>Data!F118</f>
        <v>3</v>
      </c>
      <c r="L123" s="6">
        <f t="shared" si="15"/>
        <v>7.6923076923076927E-2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28</v>
      </c>
      <c r="R123" s="6">
        <f t="shared" si="19"/>
        <v>0.71794871794871795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65</v>
      </c>
      <c r="C125" s="4">
        <f>Data!C120</f>
        <v>49</v>
      </c>
      <c r="D125" s="5">
        <f t="shared" si="10"/>
        <v>0.75384615384615383</v>
      </c>
      <c r="E125" s="4">
        <f>Data!D120</f>
        <v>0</v>
      </c>
      <c r="F125" s="5">
        <f t="shared" si="11"/>
        <v>0</v>
      </c>
      <c r="G125" s="4">
        <f t="shared" si="12"/>
        <v>49</v>
      </c>
      <c r="H125" s="5">
        <f t="shared" si="13"/>
        <v>0.75384615384615383</v>
      </c>
      <c r="I125" s="4">
        <f>Data!E120</f>
        <v>34</v>
      </c>
      <c r="J125" s="5">
        <f t="shared" si="14"/>
        <v>0.52307692307692311</v>
      </c>
      <c r="K125" s="4">
        <f>Data!F120</f>
        <v>8</v>
      </c>
      <c r="L125" s="6">
        <f t="shared" si="15"/>
        <v>0.12307692307692308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42</v>
      </c>
      <c r="R125" s="6">
        <f t="shared" si="19"/>
        <v>0.64615384615384619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74</v>
      </c>
      <c r="C126" s="4">
        <f>Data!C121</f>
        <v>64</v>
      </c>
      <c r="D126" s="5">
        <f t="shared" si="10"/>
        <v>0.86486486486486491</v>
      </c>
      <c r="E126" s="4">
        <f>Data!D121</f>
        <v>0</v>
      </c>
      <c r="F126" s="5">
        <f t="shared" si="11"/>
        <v>0</v>
      </c>
      <c r="G126" s="4">
        <f t="shared" si="12"/>
        <v>64</v>
      </c>
      <c r="H126" s="5">
        <f t="shared" si="13"/>
        <v>0.86486486486486491</v>
      </c>
      <c r="I126" s="4">
        <f>Data!E121</f>
        <v>55</v>
      </c>
      <c r="J126" s="5">
        <f t="shared" si="14"/>
        <v>0.7432432432432432</v>
      </c>
      <c r="K126" s="4">
        <f>Data!F121</f>
        <v>10</v>
      </c>
      <c r="L126" s="6">
        <f t="shared" si="15"/>
        <v>0.13513513513513514</v>
      </c>
      <c r="M126" s="11">
        <f>Data!AR121</f>
        <v>1</v>
      </c>
      <c r="N126" s="15">
        <f t="shared" si="16"/>
        <v>1.3513513513513514E-2</v>
      </c>
      <c r="O126" s="11">
        <f>Data!AS121</f>
        <v>0</v>
      </c>
      <c r="P126" s="15">
        <f t="shared" si="17"/>
        <v>0</v>
      </c>
      <c r="Q126" s="30">
        <f t="shared" si="18"/>
        <v>66</v>
      </c>
      <c r="R126" s="6">
        <f t="shared" si="19"/>
        <v>0.89189189189189189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79</v>
      </c>
      <c r="C127" s="4">
        <f>Data!C122</f>
        <v>59</v>
      </c>
      <c r="D127" s="5">
        <f t="shared" si="10"/>
        <v>0.74683544303797467</v>
      </c>
      <c r="E127" s="4">
        <f>Data!D122</f>
        <v>1</v>
      </c>
      <c r="F127" s="5">
        <f t="shared" si="11"/>
        <v>1.2658227848101266E-2</v>
      </c>
      <c r="G127" s="4">
        <f t="shared" si="12"/>
        <v>60</v>
      </c>
      <c r="H127" s="5">
        <f t="shared" si="13"/>
        <v>0.759493670886076</v>
      </c>
      <c r="I127" s="4">
        <f>Data!E122</f>
        <v>39</v>
      </c>
      <c r="J127" s="5">
        <f t="shared" si="14"/>
        <v>0.49367088607594939</v>
      </c>
      <c r="K127" s="4">
        <f>Data!F122</f>
        <v>6</v>
      </c>
      <c r="L127" s="6">
        <f t="shared" si="15"/>
        <v>7.5949367088607597E-2</v>
      </c>
      <c r="M127" s="11">
        <f>Data!AR122</f>
        <v>5</v>
      </c>
      <c r="N127" s="15">
        <f t="shared" si="16"/>
        <v>6.3291139240506333E-2</v>
      </c>
      <c r="O127" s="11">
        <f>Data!AS122</f>
        <v>1</v>
      </c>
      <c r="P127" s="15">
        <f t="shared" si="17"/>
        <v>1.2658227848101266E-2</v>
      </c>
      <c r="Q127" s="30">
        <f t="shared" si="18"/>
        <v>51</v>
      </c>
      <c r="R127" s="6">
        <f t="shared" si="19"/>
        <v>0.64556962025316456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37</v>
      </c>
      <c r="C128" s="4">
        <f>Data!C123</f>
        <v>23</v>
      </c>
      <c r="D128" s="5">
        <f t="shared" si="10"/>
        <v>0.6216216216216216</v>
      </c>
      <c r="E128" s="4">
        <f>Data!D123</f>
        <v>0</v>
      </c>
      <c r="F128" s="5">
        <f t="shared" si="11"/>
        <v>0</v>
      </c>
      <c r="G128" s="4">
        <f t="shared" si="12"/>
        <v>23</v>
      </c>
      <c r="H128" s="5">
        <f t="shared" si="13"/>
        <v>0.6216216216216216</v>
      </c>
      <c r="I128" s="4">
        <f>Data!E123</f>
        <v>15</v>
      </c>
      <c r="J128" s="5">
        <f t="shared" si="14"/>
        <v>0.40540540540540543</v>
      </c>
      <c r="K128" s="4">
        <f>Data!F123</f>
        <v>6</v>
      </c>
      <c r="L128" s="6">
        <f t="shared" si="15"/>
        <v>0.16216216216216217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21</v>
      </c>
      <c r="R128" s="6">
        <f t="shared" si="19"/>
        <v>0.56756756756756754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49</v>
      </c>
      <c r="C131" s="4">
        <f>Data!C126</f>
        <v>43</v>
      </c>
      <c r="D131" s="5">
        <f t="shared" si="10"/>
        <v>0.87755102040816324</v>
      </c>
      <c r="E131" s="4">
        <f>Data!D126</f>
        <v>0</v>
      </c>
      <c r="F131" s="5">
        <f t="shared" si="11"/>
        <v>0</v>
      </c>
      <c r="G131" s="4">
        <f t="shared" si="12"/>
        <v>43</v>
      </c>
      <c r="H131" s="5">
        <f t="shared" si="13"/>
        <v>0.87755102040816324</v>
      </c>
      <c r="I131" s="4">
        <f>Data!E126</f>
        <v>17</v>
      </c>
      <c r="J131" s="5">
        <f t="shared" si="14"/>
        <v>0.34693877551020408</v>
      </c>
      <c r="K131" s="4">
        <f>Data!F126</f>
        <v>15</v>
      </c>
      <c r="L131" s="6">
        <f t="shared" si="15"/>
        <v>0.30612244897959184</v>
      </c>
      <c r="M131" s="11">
        <f>Data!AR126</f>
        <v>0</v>
      </c>
      <c r="N131" s="15">
        <f t="shared" si="16"/>
        <v>0</v>
      </c>
      <c r="O131" s="11">
        <f>Data!AS126</f>
        <v>1</v>
      </c>
      <c r="P131" s="15">
        <f t="shared" si="17"/>
        <v>2.0408163265306121E-2</v>
      </c>
      <c r="Q131" s="30">
        <f t="shared" si="18"/>
        <v>33</v>
      </c>
      <c r="R131" s="6">
        <f t="shared" si="19"/>
        <v>0.67346938775510201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212</v>
      </c>
      <c r="C132" s="4">
        <f>Data!C127</f>
        <v>173</v>
      </c>
      <c r="D132" s="5">
        <f t="shared" si="10"/>
        <v>0.81603773584905659</v>
      </c>
      <c r="E132" s="4">
        <f>Data!D127</f>
        <v>0</v>
      </c>
      <c r="F132" s="5">
        <f t="shared" si="11"/>
        <v>0</v>
      </c>
      <c r="G132" s="4">
        <f t="shared" si="12"/>
        <v>173</v>
      </c>
      <c r="H132" s="5">
        <f t="shared" si="13"/>
        <v>0.81603773584905659</v>
      </c>
      <c r="I132" s="4">
        <f>Data!E127</f>
        <v>122</v>
      </c>
      <c r="J132" s="5">
        <f t="shared" si="14"/>
        <v>0.57547169811320753</v>
      </c>
      <c r="K132" s="4">
        <f>Data!F127</f>
        <v>27</v>
      </c>
      <c r="L132" s="6">
        <f t="shared" si="15"/>
        <v>0.12735849056603774</v>
      </c>
      <c r="M132" s="11">
        <f>Data!AR127</f>
        <v>0</v>
      </c>
      <c r="N132" s="15">
        <f t="shared" si="16"/>
        <v>0</v>
      </c>
      <c r="O132" s="11">
        <f>Data!AS127</f>
        <v>1</v>
      </c>
      <c r="P132" s="15">
        <f t="shared" si="17"/>
        <v>4.7169811320754715E-3</v>
      </c>
      <c r="Q132" s="30">
        <f t="shared" si="18"/>
        <v>150</v>
      </c>
      <c r="R132" s="6">
        <f t="shared" si="19"/>
        <v>0.70754716981132071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50</v>
      </c>
      <c r="C133" s="4">
        <f>Data!C128</f>
        <v>31</v>
      </c>
      <c r="D133" s="5">
        <f t="shared" si="10"/>
        <v>0.62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0.62</v>
      </c>
      <c r="I133" s="4">
        <f>Data!E128</f>
        <v>33</v>
      </c>
      <c r="J133" s="5">
        <f t="shared" si="14"/>
        <v>0.66</v>
      </c>
      <c r="K133" s="4">
        <f>Data!F128</f>
        <v>5</v>
      </c>
      <c r="L133" s="6">
        <f t="shared" si="15"/>
        <v>0.1</v>
      </c>
      <c r="M133" s="11">
        <f>Data!AR128</f>
        <v>1</v>
      </c>
      <c r="N133" s="15">
        <f t="shared" si="16"/>
        <v>0.02</v>
      </c>
      <c r="O133" s="11">
        <f>Data!AS128</f>
        <v>1</v>
      </c>
      <c r="P133" s="15">
        <f t="shared" si="17"/>
        <v>0.02</v>
      </c>
      <c r="Q133" s="30">
        <f t="shared" si="18"/>
        <v>40</v>
      </c>
      <c r="R133" s="6">
        <f t="shared" si="19"/>
        <v>0.8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96</v>
      </c>
      <c r="C134" s="4">
        <f>Data!C129</f>
        <v>76</v>
      </c>
      <c r="D134" s="5">
        <f t="shared" si="10"/>
        <v>0.79166666666666663</v>
      </c>
      <c r="E134" s="4">
        <f>Data!D129</f>
        <v>0</v>
      </c>
      <c r="F134" s="5">
        <f t="shared" si="11"/>
        <v>0</v>
      </c>
      <c r="G134" s="4">
        <f t="shared" si="12"/>
        <v>76</v>
      </c>
      <c r="H134" s="5">
        <f t="shared" si="13"/>
        <v>0.79166666666666663</v>
      </c>
      <c r="I134" s="4">
        <f>Data!E129</f>
        <v>51</v>
      </c>
      <c r="J134" s="5">
        <f t="shared" si="14"/>
        <v>0.53125</v>
      </c>
      <c r="K134" s="4">
        <f>Data!F129</f>
        <v>13</v>
      </c>
      <c r="L134" s="6">
        <f t="shared" si="15"/>
        <v>0.13541666666666666</v>
      </c>
      <c r="M134" s="11">
        <f>Data!AR129</f>
        <v>1</v>
      </c>
      <c r="N134" s="15">
        <f t="shared" si="16"/>
        <v>1.0416666666666666E-2</v>
      </c>
      <c r="O134" s="11">
        <f>Data!AS129</f>
        <v>6</v>
      </c>
      <c r="P134" s="15">
        <f t="shared" si="17"/>
        <v>6.25E-2</v>
      </c>
      <c r="Q134" s="30">
        <f t="shared" si="18"/>
        <v>71</v>
      </c>
      <c r="R134" s="6">
        <f t="shared" si="19"/>
        <v>0.73958333333333337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13</v>
      </c>
      <c r="C136" s="4">
        <f>Data!C131</f>
        <v>5</v>
      </c>
      <c r="D136" s="5">
        <f t="shared" ref="D136:D142" si="20">IF(B136=0,0,C136/B136)</f>
        <v>0.38461538461538464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5</v>
      </c>
      <c r="H136" s="5">
        <f t="shared" ref="H136:H141" si="23">IF(B136=0,0,G136/B136)</f>
        <v>0.38461538461538464</v>
      </c>
      <c r="I136" s="4">
        <f>Data!E131</f>
        <v>7</v>
      </c>
      <c r="J136" s="5">
        <f t="shared" ref="J136:J142" si="24">IF(B136=0,0,I136/B136)</f>
        <v>0.53846153846153844</v>
      </c>
      <c r="K136" s="4">
        <f>Data!F131</f>
        <v>3</v>
      </c>
      <c r="L136" s="6">
        <f t="shared" ref="L136:L142" si="25">IF(B136=0,0,K136/B136)</f>
        <v>0.23076923076923078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10</v>
      </c>
      <c r="R136" s="6">
        <f t="shared" ref="R136:R141" si="29">IF(B136=0,0,Q136/B136)</f>
        <v>0.76923076923076927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36</v>
      </c>
      <c r="C138" s="4">
        <f>Data!C133</f>
        <v>29</v>
      </c>
      <c r="D138" s="5">
        <f t="shared" si="20"/>
        <v>0.80555555555555558</v>
      </c>
      <c r="E138" s="4">
        <f>Data!D133</f>
        <v>0</v>
      </c>
      <c r="F138" s="5">
        <f t="shared" si="21"/>
        <v>0</v>
      </c>
      <c r="G138" s="4">
        <f t="shared" si="22"/>
        <v>29</v>
      </c>
      <c r="H138" s="5">
        <f t="shared" si="23"/>
        <v>0.80555555555555558</v>
      </c>
      <c r="I138" s="4">
        <f>Data!E133</f>
        <v>14</v>
      </c>
      <c r="J138" s="5">
        <f t="shared" si="24"/>
        <v>0.3888888888888889</v>
      </c>
      <c r="K138" s="4">
        <f>Data!F133</f>
        <v>9</v>
      </c>
      <c r="L138" s="6">
        <f t="shared" si="25"/>
        <v>0.25</v>
      </c>
      <c r="M138" s="11">
        <f>Data!AR133</f>
        <v>2</v>
      </c>
      <c r="N138" s="15">
        <f t="shared" si="26"/>
        <v>5.5555555555555552E-2</v>
      </c>
      <c r="O138" s="11">
        <f>Data!AS133</f>
        <v>0</v>
      </c>
      <c r="P138" s="15">
        <f t="shared" si="27"/>
        <v>0</v>
      </c>
      <c r="Q138" s="30">
        <f t="shared" si="28"/>
        <v>25</v>
      </c>
      <c r="R138" s="6">
        <f t="shared" si="29"/>
        <v>0.69444444444444442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93</v>
      </c>
      <c r="C139" s="4">
        <f>Data!C134</f>
        <v>79</v>
      </c>
      <c r="D139" s="5">
        <f t="shared" si="20"/>
        <v>0.84946236559139787</v>
      </c>
      <c r="E139" s="4">
        <f>Data!D134</f>
        <v>1</v>
      </c>
      <c r="F139" s="5">
        <f t="shared" si="21"/>
        <v>1.0752688172043012E-2</v>
      </c>
      <c r="G139" s="4">
        <f t="shared" si="22"/>
        <v>80</v>
      </c>
      <c r="H139" s="5">
        <f t="shared" si="23"/>
        <v>0.86021505376344087</v>
      </c>
      <c r="I139" s="4">
        <f>Data!E134</f>
        <v>49</v>
      </c>
      <c r="J139" s="5">
        <f t="shared" si="24"/>
        <v>0.5268817204301075</v>
      </c>
      <c r="K139" s="4">
        <f>Data!F134</f>
        <v>25</v>
      </c>
      <c r="L139" s="6">
        <f t="shared" si="25"/>
        <v>0.26881720430107525</v>
      </c>
      <c r="M139" s="11">
        <f>Data!AR134</f>
        <v>0</v>
      </c>
      <c r="N139" s="15">
        <f t="shared" si="26"/>
        <v>0</v>
      </c>
      <c r="O139" s="11">
        <f>Data!AS134</f>
        <v>1</v>
      </c>
      <c r="P139" s="15">
        <f t="shared" si="27"/>
        <v>1.0752688172043012E-2</v>
      </c>
      <c r="Q139" s="30">
        <f t="shared" si="28"/>
        <v>75</v>
      </c>
      <c r="R139" s="6">
        <f t="shared" si="29"/>
        <v>0.80645161290322576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35</v>
      </c>
      <c r="C140" s="4">
        <f>Data!C135</f>
        <v>29</v>
      </c>
      <c r="D140" s="5">
        <f t="shared" si="20"/>
        <v>0.82857142857142863</v>
      </c>
      <c r="E140" s="4">
        <f>Data!D135</f>
        <v>0</v>
      </c>
      <c r="F140" s="5">
        <f t="shared" si="21"/>
        <v>0</v>
      </c>
      <c r="G140" s="4">
        <f t="shared" si="22"/>
        <v>29</v>
      </c>
      <c r="H140" s="5">
        <f t="shared" si="23"/>
        <v>0.82857142857142863</v>
      </c>
      <c r="I140" s="4">
        <f>Data!E135</f>
        <v>17</v>
      </c>
      <c r="J140" s="5">
        <f t="shared" si="24"/>
        <v>0.48571428571428571</v>
      </c>
      <c r="K140" s="4">
        <f>Data!F135</f>
        <v>7</v>
      </c>
      <c r="L140" s="6">
        <f t="shared" si="25"/>
        <v>0.2</v>
      </c>
      <c r="M140" s="11">
        <f>Data!AR135</f>
        <v>1</v>
      </c>
      <c r="N140" s="15">
        <f t="shared" si="26"/>
        <v>2.8571428571428571E-2</v>
      </c>
      <c r="O140" s="11">
        <f>Data!AS135</f>
        <v>4</v>
      </c>
      <c r="P140" s="15">
        <f t="shared" si="27"/>
        <v>0.11428571428571428</v>
      </c>
      <c r="Q140" s="30">
        <f t="shared" si="28"/>
        <v>29</v>
      </c>
      <c r="R140" s="6">
        <f t="shared" si="29"/>
        <v>0.82857142857142863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19</v>
      </c>
      <c r="C141" s="17">
        <f>Data!C136</f>
        <v>13</v>
      </c>
      <c r="D141" s="18">
        <f t="shared" si="20"/>
        <v>0.68421052631578949</v>
      </c>
      <c r="E141" s="17">
        <f>Data!D136</f>
        <v>0</v>
      </c>
      <c r="F141" s="18">
        <f t="shared" si="21"/>
        <v>0</v>
      </c>
      <c r="G141" s="17">
        <f t="shared" si="22"/>
        <v>13</v>
      </c>
      <c r="H141" s="18">
        <f t="shared" si="23"/>
        <v>0.68421052631578949</v>
      </c>
      <c r="I141" s="17">
        <f>Data!E136</f>
        <v>14</v>
      </c>
      <c r="J141" s="18">
        <f t="shared" si="24"/>
        <v>0.73684210526315785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2</v>
      </c>
      <c r="P141" s="15">
        <f t="shared" si="27"/>
        <v>0.10526315789473684</v>
      </c>
      <c r="Q141" s="30">
        <f t="shared" si="28"/>
        <v>16</v>
      </c>
      <c r="R141" s="23">
        <f t="shared" si="29"/>
        <v>0.84210526315789469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5596</v>
      </c>
      <c r="C142" s="20">
        <f>SUM(C7:C141)</f>
        <v>4235</v>
      </c>
      <c r="D142" s="21">
        <f t="shared" si="20"/>
        <v>0.75679056468906358</v>
      </c>
      <c r="E142" s="20">
        <f>SUM(E7:E141)</f>
        <v>22</v>
      </c>
      <c r="F142" s="21">
        <f t="shared" si="21"/>
        <v>3.9313795568263043E-3</v>
      </c>
      <c r="G142" s="20">
        <f>SUM(G7:G141)</f>
        <v>4257</v>
      </c>
      <c r="H142" s="21">
        <f>IF(B142=0,0,G142/B142)</f>
        <v>0.7607219442458899</v>
      </c>
      <c r="I142" s="20">
        <f>SUM(I7:I141)</f>
        <v>2874</v>
      </c>
      <c r="J142" s="21">
        <f t="shared" si="24"/>
        <v>0.51358112937812728</v>
      </c>
      <c r="K142" s="20">
        <f>SUM(K7:K141)</f>
        <v>963</v>
      </c>
      <c r="L142" s="37">
        <f t="shared" si="25"/>
        <v>0.17208720514653325</v>
      </c>
      <c r="M142" s="20">
        <f>SUM(M7:M141)</f>
        <v>58</v>
      </c>
      <c r="N142" s="37">
        <f>IF(B142=0,0,M142/B142)</f>
        <v>1.0364546104360257E-2</v>
      </c>
      <c r="O142" s="20">
        <f>SUM(O7:O141)</f>
        <v>150</v>
      </c>
      <c r="P142" s="37">
        <f>IF(B142=0,0,O142/B142)</f>
        <v>2.6804860614724802E-2</v>
      </c>
      <c r="Q142" s="33">
        <f>SUM(Q7:Q141)</f>
        <v>4045</v>
      </c>
      <c r="R142" s="24">
        <f>IF(B142=0,0,Q142/B142)</f>
        <v>0.72283774124374556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02/01/2025 To: 02/28/2025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04/01/2025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19</v>
      </c>
      <c r="C7" s="11">
        <f>Data!G2</f>
        <v>4</v>
      </c>
      <c r="D7" s="13">
        <f>IF(B7=0,0,C7/B7)</f>
        <v>0.21052631578947367</v>
      </c>
      <c r="E7" s="11">
        <f>Data!H2</f>
        <v>2</v>
      </c>
      <c r="F7" s="13">
        <f t="shared" ref="F7:F38" si="0">IF(B7=0,0,E7/B7)</f>
        <v>0.10526315789473684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99</v>
      </c>
      <c r="C8" s="4">
        <f>Data!G3</f>
        <v>7</v>
      </c>
      <c r="D8" s="5">
        <f t="shared" ref="D8:D71" si="1">IF(B8=0,0,C8/B8)</f>
        <v>7.0707070707070704E-2</v>
      </c>
      <c r="E8" s="4">
        <f>Data!H3</f>
        <v>9</v>
      </c>
      <c r="F8" s="5">
        <f t="shared" si="0"/>
        <v>9.0909090909090912E-2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64</v>
      </c>
      <c r="C9" s="4">
        <f>Data!G4</f>
        <v>10</v>
      </c>
      <c r="D9" s="5">
        <f t="shared" si="1"/>
        <v>0.15625</v>
      </c>
      <c r="E9" s="4">
        <f>Data!H4</f>
        <v>3</v>
      </c>
      <c r="F9" s="5">
        <f t="shared" si="0"/>
        <v>4.6875E-2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35</v>
      </c>
      <c r="C10" s="4">
        <f>Data!G5</f>
        <v>1</v>
      </c>
      <c r="D10" s="5">
        <f t="shared" si="1"/>
        <v>2.8571428571428571E-2</v>
      </c>
      <c r="E10" s="4">
        <f>Data!H5</f>
        <v>5</v>
      </c>
      <c r="F10" s="5">
        <f t="shared" si="0"/>
        <v>0.14285714285714285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2</v>
      </c>
      <c r="F11" s="5">
        <f t="shared" si="0"/>
        <v>0.33333333333333331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17</v>
      </c>
      <c r="C12" s="4">
        <f>Data!G7</f>
        <v>3</v>
      </c>
      <c r="D12" s="5">
        <f t="shared" si="1"/>
        <v>0.17647058823529413</v>
      </c>
      <c r="E12" s="4">
        <f>Data!H7</f>
        <v>1</v>
      </c>
      <c r="F12" s="5">
        <f t="shared" si="0"/>
        <v>5.8823529411764705E-2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20</v>
      </c>
      <c r="C13" s="4">
        <f>Data!G8</f>
        <v>4</v>
      </c>
      <c r="D13" s="5">
        <f t="shared" si="1"/>
        <v>0.2</v>
      </c>
      <c r="E13" s="4">
        <f>Data!H8</f>
        <v>1</v>
      </c>
      <c r="F13" s="5">
        <f t="shared" si="0"/>
        <v>0.05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75</v>
      </c>
      <c r="C14" s="4">
        <f>Data!G9</f>
        <v>14</v>
      </c>
      <c r="D14" s="5">
        <f t="shared" si="1"/>
        <v>0.18666666666666668</v>
      </c>
      <c r="E14" s="4">
        <f>Data!H9</f>
        <v>5</v>
      </c>
      <c r="F14" s="5">
        <f t="shared" si="0"/>
        <v>6.6666666666666666E-2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85</v>
      </c>
      <c r="C15" s="4">
        <f>Data!G10</f>
        <v>6</v>
      </c>
      <c r="D15" s="5">
        <f t="shared" si="1"/>
        <v>7.0588235294117646E-2</v>
      </c>
      <c r="E15" s="4">
        <f>Data!H10</f>
        <v>10</v>
      </c>
      <c r="F15" s="5">
        <f t="shared" si="0"/>
        <v>0.11764705882352941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66</v>
      </c>
      <c r="C18" s="4">
        <f>Data!G13</f>
        <v>20</v>
      </c>
      <c r="D18" s="5">
        <f t="shared" si="1"/>
        <v>0.30303030303030304</v>
      </c>
      <c r="E18" s="4">
        <f>Data!H13</f>
        <v>19</v>
      </c>
      <c r="F18" s="5">
        <f t="shared" si="0"/>
        <v>0.2878787878787879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1</v>
      </c>
      <c r="F20" s="5">
        <f t="shared" si="0"/>
        <v>0.14285714285714285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44</v>
      </c>
      <c r="C21" s="4">
        <f>Data!G16</f>
        <v>8</v>
      </c>
      <c r="D21" s="5">
        <f t="shared" si="1"/>
        <v>0.18181818181818182</v>
      </c>
      <c r="E21" s="4">
        <f>Data!H16</f>
        <v>3</v>
      </c>
      <c r="F21" s="5">
        <f t="shared" si="0"/>
        <v>6.8181818181818177E-2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5</v>
      </c>
      <c r="C22" s="4">
        <f>Data!G17</f>
        <v>2</v>
      </c>
      <c r="D22" s="5">
        <f t="shared" si="1"/>
        <v>0.4</v>
      </c>
      <c r="E22" s="4">
        <f>Data!H17</f>
        <v>1</v>
      </c>
      <c r="F22" s="5">
        <f t="shared" si="0"/>
        <v>0.2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63</v>
      </c>
      <c r="C23" s="4">
        <f>Data!G18</f>
        <v>2</v>
      </c>
      <c r="D23" s="5">
        <f t="shared" si="1"/>
        <v>3.1746031746031744E-2</v>
      </c>
      <c r="E23" s="4">
        <f>Data!H18</f>
        <v>6</v>
      </c>
      <c r="F23" s="5">
        <f t="shared" si="0"/>
        <v>9.5238095238095233E-2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49</v>
      </c>
      <c r="C26" s="4">
        <f>Data!G21</f>
        <v>10</v>
      </c>
      <c r="D26" s="5">
        <f t="shared" si="1"/>
        <v>0.20408163265306123</v>
      </c>
      <c r="E26" s="4">
        <f>Data!H21</f>
        <v>6</v>
      </c>
      <c r="F26" s="5">
        <f t="shared" si="0"/>
        <v>0.12244897959183673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3</v>
      </c>
      <c r="D27" s="5">
        <f t="shared" si="1"/>
        <v>0.3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35</v>
      </c>
      <c r="C28" s="4">
        <f>Data!G23</f>
        <v>8</v>
      </c>
      <c r="D28" s="5">
        <f t="shared" si="1"/>
        <v>0.22857142857142856</v>
      </c>
      <c r="E28" s="4">
        <f>Data!H23</f>
        <v>12</v>
      </c>
      <c r="F28" s="5">
        <f t="shared" si="0"/>
        <v>0.34285714285714286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1</v>
      </c>
      <c r="F30" s="5">
        <f t="shared" si="0"/>
        <v>9.0909090909090912E-2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96</v>
      </c>
      <c r="C31" s="4">
        <f>Data!G26</f>
        <v>10</v>
      </c>
      <c r="D31" s="5">
        <f t="shared" si="1"/>
        <v>0.10416666666666667</v>
      </c>
      <c r="E31" s="4">
        <f>Data!H26</f>
        <v>12</v>
      </c>
      <c r="F31" s="5">
        <f t="shared" si="0"/>
        <v>0.125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59</v>
      </c>
      <c r="C32" s="4">
        <f>Data!G27</f>
        <v>7</v>
      </c>
      <c r="D32" s="5">
        <f t="shared" si="1"/>
        <v>0.11864406779661017</v>
      </c>
      <c r="E32" s="4">
        <f>Data!H27</f>
        <v>4</v>
      </c>
      <c r="F32" s="5">
        <f t="shared" si="0"/>
        <v>6.7796610169491525E-2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138</v>
      </c>
      <c r="C33" s="4">
        <f>Data!G28</f>
        <v>26</v>
      </c>
      <c r="D33" s="5">
        <f t="shared" si="1"/>
        <v>0.18840579710144928</v>
      </c>
      <c r="E33" s="4">
        <f>Data!H28</f>
        <v>25</v>
      </c>
      <c r="F33" s="5">
        <f t="shared" si="0"/>
        <v>0.18115942028985507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2</v>
      </c>
      <c r="D34" s="5">
        <f t="shared" si="1"/>
        <v>0.2857142857142857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0.18181818181818182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14</v>
      </c>
      <c r="C39" s="4">
        <f>Data!G34</f>
        <v>3</v>
      </c>
      <c r="D39" s="5">
        <f t="shared" si="1"/>
        <v>0.21428571428571427</v>
      </c>
      <c r="E39" s="4">
        <f>Data!H34</f>
        <v>5</v>
      </c>
      <c r="F39" s="5">
        <f t="shared" ref="F39:F70" si="2">IF(B39=0,0,E39/B39)</f>
        <v>0.35714285714285715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0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46</v>
      </c>
      <c r="C41" s="4">
        <f>Data!G36</f>
        <v>10</v>
      </c>
      <c r="D41" s="5">
        <f t="shared" si="1"/>
        <v>0.21739130434782608</v>
      </c>
      <c r="E41" s="4">
        <f>Data!H36</f>
        <v>7</v>
      </c>
      <c r="F41" s="5">
        <f t="shared" si="2"/>
        <v>0.15217391304347827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16</v>
      </c>
      <c r="C42" s="4">
        <f>Data!G37</f>
        <v>5</v>
      </c>
      <c r="D42" s="5">
        <f t="shared" si="1"/>
        <v>0.3125</v>
      </c>
      <c r="E42" s="4">
        <f>Data!H37</f>
        <v>3</v>
      </c>
      <c r="F42" s="5">
        <f t="shared" si="2"/>
        <v>0.1875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31</v>
      </c>
      <c r="C43" s="4">
        <f>Data!G38</f>
        <v>2</v>
      </c>
      <c r="D43" s="5">
        <f t="shared" si="1"/>
        <v>6.4516129032258063E-2</v>
      </c>
      <c r="E43" s="4">
        <f>Data!H38</f>
        <v>2</v>
      </c>
      <c r="F43" s="5">
        <f t="shared" si="2"/>
        <v>6.4516129032258063E-2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247</v>
      </c>
      <c r="C47" s="4">
        <f>Data!G42</f>
        <v>55</v>
      </c>
      <c r="D47" s="5">
        <f t="shared" si="1"/>
        <v>0.22267206477732793</v>
      </c>
      <c r="E47" s="4">
        <f>Data!H42</f>
        <v>27</v>
      </c>
      <c r="F47" s="5">
        <f t="shared" si="2"/>
        <v>0.10931174089068826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38</v>
      </c>
      <c r="C49" s="4">
        <f>Data!G44</f>
        <v>6</v>
      </c>
      <c r="D49" s="5">
        <f t="shared" si="1"/>
        <v>0.15789473684210525</v>
      </c>
      <c r="E49" s="4">
        <f>Data!H44</f>
        <v>4</v>
      </c>
      <c r="F49" s="5">
        <f t="shared" si="2"/>
        <v>0.10526315789473684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17</v>
      </c>
      <c r="C50" s="4">
        <f>Data!G45</f>
        <v>0</v>
      </c>
      <c r="D50" s="5">
        <f t="shared" si="1"/>
        <v>0</v>
      </c>
      <c r="E50" s="4">
        <f>Data!H45</f>
        <v>1</v>
      </c>
      <c r="F50" s="5">
        <f t="shared" si="2"/>
        <v>5.8823529411764705E-2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21</v>
      </c>
      <c r="C51" s="4">
        <f>Data!G46</f>
        <v>1</v>
      </c>
      <c r="D51" s="5">
        <f t="shared" si="1"/>
        <v>4.7619047619047616E-2</v>
      </c>
      <c r="E51" s="4">
        <f>Data!H46</f>
        <v>3</v>
      </c>
      <c r="F51" s="5">
        <f t="shared" si="2"/>
        <v>0.14285714285714285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3</v>
      </c>
      <c r="D52" s="5">
        <f t="shared" si="1"/>
        <v>0.15</v>
      </c>
      <c r="E52" s="4">
        <f>Data!H47</f>
        <v>4</v>
      </c>
      <c r="F52" s="5">
        <f t="shared" si="2"/>
        <v>0.2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75</v>
      </c>
      <c r="C53" s="4">
        <f>Data!G48</f>
        <v>12</v>
      </c>
      <c r="D53" s="5">
        <f t="shared" si="1"/>
        <v>0.16</v>
      </c>
      <c r="E53" s="4">
        <f>Data!H48</f>
        <v>25</v>
      </c>
      <c r="F53" s="5">
        <f t="shared" si="2"/>
        <v>0.33333333333333331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45</v>
      </c>
      <c r="C54" s="4">
        <f>Data!G49</f>
        <v>7</v>
      </c>
      <c r="D54" s="5">
        <f t="shared" si="1"/>
        <v>0.15555555555555556</v>
      </c>
      <c r="E54" s="4">
        <f>Data!H49</f>
        <v>9</v>
      </c>
      <c r="F54" s="5">
        <f t="shared" si="2"/>
        <v>0.2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58</v>
      </c>
      <c r="C55" s="4">
        <f>Data!G50</f>
        <v>6</v>
      </c>
      <c r="D55" s="5">
        <f t="shared" si="1"/>
        <v>0.10344827586206896</v>
      </c>
      <c r="E55" s="4">
        <f>Data!H50</f>
        <v>9</v>
      </c>
      <c r="F55" s="5">
        <f t="shared" si="2"/>
        <v>0.15517241379310345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25</v>
      </c>
      <c r="C56" s="4">
        <f>Data!G51</f>
        <v>3</v>
      </c>
      <c r="D56" s="5">
        <f t="shared" si="1"/>
        <v>0.12</v>
      </c>
      <c r="E56" s="4">
        <f>Data!H51</f>
        <v>5</v>
      </c>
      <c r="F56" s="5">
        <f t="shared" si="2"/>
        <v>0.2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17</v>
      </c>
      <c r="C57" s="4">
        <f>Data!G52</f>
        <v>3</v>
      </c>
      <c r="D57" s="5">
        <f t="shared" si="1"/>
        <v>0.17647058823529413</v>
      </c>
      <c r="E57" s="4">
        <f>Data!H52</f>
        <v>6</v>
      </c>
      <c r="F57" s="5">
        <f t="shared" si="2"/>
        <v>0.35294117647058826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13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0.15384615384615385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21</v>
      </c>
      <c r="C60" s="4">
        <f>Data!G55</f>
        <v>3</v>
      </c>
      <c r="D60" s="5">
        <f t="shared" si="1"/>
        <v>0.14285714285714285</v>
      </c>
      <c r="E60" s="4">
        <f>Data!H55</f>
        <v>4</v>
      </c>
      <c r="F60" s="5">
        <f t="shared" si="2"/>
        <v>0.19047619047619047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37</v>
      </c>
      <c r="C61" s="4">
        <f>Data!G56</f>
        <v>1</v>
      </c>
      <c r="D61" s="5">
        <f t="shared" si="1"/>
        <v>2.7027027027027029E-2</v>
      </c>
      <c r="E61" s="4">
        <f>Data!H56</f>
        <v>3</v>
      </c>
      <c r="F61" s="5">
        <f t="shared" si="2"/>
        <v>8.1081081081081086E-2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20</v>
      </c>
      <c r="C62" s="4">
        <f>Data!G57</f>
        <v>4</v>
      </c>
      <c r="D62" s="5">
        <f t="shared" si="1"/>
        <v>0.2</v>
      </c>
      <c r="E62" s="4">
        <f>Data!H57</f>
        <v>2</v>
      </c>
      <c r="F62" s="5">
        <f t="shared" si="2"/>
        <v>0.1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6</v>
      </c>
      <c r="D63" s="5">
        <f t="shared" si="1"/>
        <v>0.4</v>
      </c>
      <c r="E63" s="4">
        <f>Data!H58</f>
        <v>1</v>
      </c>
      <c r="F63" s="5">
        <f t="shared" si="2"/>
        <v>6.6666666666666666E-2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83</v>
      </c>
      <c r="C64" s="4">
        <f>Data!G59</f>
        <v>8</v>
      </c>
      <c r="D64" s="5">
        <f t="shared" si="1"/>
        <v>9.6385542168674704E-2</v>
      </c>
      <c r="E64" s="4">
        <f>Data!H59</f>
        <v>1</v>
      </c>
      <c r="F64" s="5">
        <f t="shared" si="2"/>
        <v>1.2048192771084338E-2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53</v>
      </c>
      <c r="C65" s="4">
        <f>Data!G60</f>
        <v>7</v>
      </c>
      <c r="D65" s="5">
        <f t="shared" si="1"/>
        <v>0.13207547169811321</v>
      </c>
      <c r="E65" s="4">
        <f>Data!H60</f>
        <v>8</v>
      </c>
      <c r="F65" s="5">
        <f t="shared" si="2"/>
        <v>0.15094339622641509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183</v>
      </c>
      <c r="C67" s="4">
        <f>Data!G62</f>
        <v>29</v>
      </c>
      <c r="D67" s="5">
        <f t="shared" si="1"/>
        <v>0.15846994535519127</v>
      </c>
      <c r="E67" s="4">
        <f>Data!H62</f>
        <v>17</v>
      </c>
      <c r="F67" s="5">
        <f t="shared" si="2"/>
        <v>9.2896174863387984E-2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87</v>
      </c>
      <c r="C68" s="4">
        <f>Data!G63</f>
        <v>7</v>
      </c>
      <c r="D68" s="5">
        <f t="shared" si="1"/>
        <v>8.0459770114942528E-2</v>
      </c>
      <c r="E68" s="4">
        <f>Data!H63</f>
        <v>14</v>
      </c>
      <c r="F68" s="5">
        <f t="shared" si="2"/>
        <v>0.16091954022988506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38</v>
      </c>
      <c r="C70" s="4">
        <f>Data!G65</f>
        <v>6</v>
      </c>
      <c r="D70" s="5">
        <f t="shared" si="1"/>
        <v>0.15789473684210525</v>
      </c>
      <c r="E70" s="4">
        <f>Data!H65</f>
        <v>12</v>
      </c>
      <c r="F70" s="5">
        <f t="shared" si="2"/>
        <v>0.31578947368421051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10</v>
      </c>
      <c r="C71" s="4">
        <f>Data!G66</f>
        <v>1</v>
      </c>
      <c r="D71" s="5">
        <f t="shared" si="1"/>
        <v>0.1</v>
      </c>
      <c r="E71" s="4">
        <f>Data!H66</f>
        <v>3</v>
      </c>
      <c r="F71" s="5">
        <f t="shared" ref="F71:F102" si="3">IF(B71=0,0,E71/B71)</f>
        <v>0.3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24</v>
      </c>
      <c r="C72" s="4">
        <f>Data!G67</f>
        <v>2</v>
      </c>
      <c r="D72" s="5">
        <f t="shared" ref="D72:D135" si="4">IF(B72=0,0,C72/B72)</f>
        <v>8.3333333333333329E-2</v>
      </c>
      <c r="E72" s="4">
        <f>Data!H67</f>
        <v>1</v>
      </c>
      <c r="F72" s="5">
        <f t="shared" si="3"/>
        <v>4.1666666666666664E-2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15</v>
      </c>
      <c r="C73" s="4">
        <f>Data!G68</f>
        <v>1</v>
      </c>
      <c r="D73" s="5">
        <f t="shared" si="4"/>
        <v>6.6666666666666666E-2</v>
      </c>
      <c r="E73" s="4">
        <f>Data!H68</f>
        <v>2</v>
      </c>
      <c r="F73" s="5">
        <f t="shared" si="3"/>
        <v>0.13333333333333333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13</v>
      </c>
      <c r="C74" s="4">
        <f>Data!G69</f>
        <v>8</v>
      </c>
      <c r="D74" s="5">
        <f t="shared" si="4"/>
        <v>0.61538461538461542</v>
      </c>
      <c r="E74" s="4">
        <f>Data!H69</f>
        <v>2</v>
      </c>
      <c r="F74" s="5">
        <f t="shared" si="3"/>
        <v>0.15384615384615385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59</v>
      </c>
      <c r="C77" s="4">
        <f>Data!G72</f>
        <v>6</v>
      </c>
      <c r="D77" s="5">
        <f t="shared" si="4"/>
        <v>0.10169491525423729</v>
      </c>
      <c r="E77" s="4">
        <f>Data!H72</f>
        <v>9</v>
      </c>
      <c r="F77" s="5">
        <f t="shared" si="3"/>
        <v>0.15254237288135594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44</v>
      </c>
      <c r="C79" s="4">
        <f>Data!G74</f>
        <v>10</v>
      </c>
      <c r="D79" s="5">
        <f t="shared" si="4"/>
        <v>0.22727272727272727</v>
      </c>
      <c r="E79" s="4">
        <f>Data!H74</f>
        <v>7</v>
      </c>
      <c r="F79" s="5">
        <f t="shared" si="3"/>
        <v>0.15909090909090909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20</v>
      </c>
      <c r="C80" s="4">
        <f>Data!G75</f>
        <v>7</v>
      </c>
      <c r="D80" s="5">
        <f t="shared" si="4"/>
        <v>0.35</v>
      </c>
      <c r="E80" s="4">
        <f>Data!H75</f>
        <v>6</v>
      </c>
      <c r="F80" s="5">
        <f t="shared" si="3"/>
        <v>0.3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196</v>
      </c>
      <c r="C82" s="4">
        <f>Data!G77</f>
        <v>38</v>
      </c>
      <c r="D82" s="5">
        <f t="shared" si="4"/>
        <v>0.19387755102040816</v>
      </c>
      <c r="E82" s="4">
        <f>Data!H77</f>
        <v>22</v>
      </c>
      <c r="F82" s="5">
        <f t="shared" si="3"/>
        <v>0.11224489795918367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33</v>
      </c>
      <c r="C83" s="4">
        <f>Data!G78</f>
        <v>2</v>
      </c>
      <c r="D83" s="5">
        <f t="shared" si="4"/>
        <v>6.0606060606060608E-2</v>
      </c>
      <c r="E83" s="4">
        <f>Data!H78</f>
        <v>3</v>
      </c>
      <c r="F83" s="5">
        <f t="shared" si="3"/>
        <v>9.0909090909090912E-2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22</v>
      </c>
      <c r="C84" s="4">
        <f>Data!G79</f>
        <v>3</v>
      </c>
      <c r="D84" s="5">
        <f t="shared" si="4"/>
        <v>0.13636363636363635</v>
      </c>
      <c r="E84" s="4">
        <f>Data!H79</f>
        <v>2</v>
      </c>
      <c r="F84" s="5">
        <f t="shared" si="3"/>
        <v>9.0909090909090912E-2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1</v>
      </c>
      <c r="F87" s="5">
        <f t="shared" si="3"/>
        <v>0.14285714285714285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19</v>
      </c>
      <c r="C88" s="4">
        <f>Data!G83</f>
        <v>2</v>
      </c>
      <c r="D88" s="5">
        <f t="shared" si="4"/>
        <v>0.10526315789473684</v>
      </c>
      <c r="E88" s="4">
        <f>Data!H83</f>
        <v>5</v>
      </c>
      <c r="F88" s="5">
        <f t="shared" si="3"/>
        <v>0.26315789473684209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25</v>
      </c>
      <c r="C90" s="4">
        <f>Data!G85</f>
        <v>2</v>
      </c>
      <c r="D90" s="5">
        <f t="shared" si="4"/>
        <v>0.08</v>
      </c>
      <c r="E90" s="4">
        <f>Data!H85</f>
        <v>2</v>
      </c>
      <c r="F90" s="5">
        <f t="shared" si="3"/>
        <v>0.08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22</v>
      </c>
      <c r="C91" s="4">
        <f>Data!G86</f>
        <v>5</v>
      </c>
      <c r="D91" s="5">
        <f t="shared" si="4"/>
        <v>0.22727272727272727</v>
      </c>
      <c r="E91" s="4">
        <f>Data!H86</f>
        <v>5</v>
      </c>
      <c r="F91" s="5">
        <f t="shared" si="3"/>
        <v>0.22727272727272727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8</v>
      </c>
      <c r="C92" s="4">
        <f>Data!G87</f>
        <v>2</v>
      </c>
      <c r="D92" s="5">
        <f t="shared" si="4"/>
        <v>0.25</v>
      </c>
      <c r="E92" s="4">
        <f>Data!H87</f>
        <v>1</v>
      </c>
      <c r="F92" s="5">
        <f t="shared" si="3"/>
        <v>0.125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123</v>
      </c>
      <c r="C93" s="4">
        <f>Data!G88</f>
        <v>11</v>
      </c>
      <c r="D93" s="5">
        <f t="shared" si="4"/>
        <v>8.943089430894309E-2</v>
      </c>
      <c r="E93" s="4">
        <f>Data!H88</f>
        <v>13</v>
      </c>
      <c r="F93" s="5">
        <f t="shared" si="3"/>
        <v>0.10569105691056911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257</v>
      </c>
      <c r="C94" s="4">
        <f>Data!G89</f>
        <v>47</v>
      </c>
      <c r="D94" s="5">
        <f t="shared" si="4"/>
        <v>0.1828793774319066</v>
      </c>
      <c r="E94" s="4">
        <f>Data!H89</f>
        <v>22</v>
      </c>
      <c r="F94" s="5">
        <f t="shared" si="3"/>
        <v>8.5603112840466927E-2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4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37</v>
      </c>
      <c r="C99" s="4">
        <f>Data!G94</f>
        <v>4</v>
      </c>
      <c r="D99" s="5">
        <f t="shared" si="4"/>
        <v>0.10810810810810811</v>
      </c>
      <c r="E99" s="4">
        <f>Data!H94</f>
        <v>7</v>
      </c>
      <c r="F99" s="5">
        <f t="shared" si="3"/>
        <v>0.1891891891891892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40</v>
      </c>
      <c r="C100" s="4">
        <f>Data!G95</f>
        <v>4</v>
      </c>
      <c r="D100" s="5">
        <f t="shared" si="4"/>
        <v>0.1</v>
      </c>
      <c r="E100" s="4">
        <f>Data!H95</f>
        <v>8</v>
      </c>
      <c r="F100" s="5">
        <f t="shared" si="3"/>
        <v>0.2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39</v>
      </c>
      <c r="C101" s="4">
        <f>Data!G96</f>
        <v>5</v>
      </c>
      <c r="D101" s="5">
        <f t="shared" si="4"/>
        <v>0.12820512820512819</v>
      </c>
      <c r="E101" s="4">
        <f>Data!H96</f>
        <v>4</v>
      </c>
      <c r="F101" s="5">
        <f t="shared" si="3"/>
        <v>0.10256410256410256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27</v>
      </c>
      <c r="C102" s="4">
        <f>Data!G97</f>
        <v>6</v>
      </c>
      <c r="D102" s="5">
        <f t="shared" si="4"/>
        <v>0.22222222222222221</v>
      </c>
      <c r="E102" s="4">
        <f>Data!H97</f>
        <v>3</v>
      </c>
      <c r="F102" s="5">
        <f t="shared" si="3"/>
        <v>0.1111111111111111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64</v>
      </c>
      <c r="C103" s="4">
        <f>Data!G98</f>
        <v>5</v>
      </c>
      <c r="D103" s="5">
        <f t="shared" si="4"/>
        <v>7.8125E-2</v>
      </c>
      <c r="E103" s="4">
        <f>Data!H98</f>
        <v>11</v>
      </c>
      <c r="F103" s="5">
        <f t="shared" ref="F103:F134" si="5">IF(B103=0,0,E103/B103)</f>
        <v>0.171875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41</v>
      </c>
      <c r="C105" s="4">
        <f>Data!G100</f>
        <v>9</v>
      </c>
      <c r="D105" s="5">
        <f t="shared" si="4"/>
        <v>0.21951219512195122</v>
      </c>
      <c r="E105" s="4">
        <f>Data!H100</f>
        <v>4</v>
      </c>
      <c r="F105" s="5">
        <f t="shared" si="5"/>
        <v>9.7560975609756101E-2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9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0.22222222222222221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116</v>
      </c>
      <c r="C109" s="4">
        <f>Data!G104</f>
        <v>29</v>
      </c>
      <c r="D109" s="5">
        <f t="shared" si="4"/>
        <v>0.25</v>
      </c>
      <c r="E109" s="4">
        <f>Data!H104</f>
        <v>23</v>
      </c>
      <c r="F109" s="5">
        <f t="shared" si="5"/>
        <v>0.19827586206896552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25</v>
      </c>
      <c r="C110" s="4">
        <f>Data!G105</f>
        <v>7</v>
      </c>
      <c r="D110" s="5">
        <f t="shared" si="4"/>
        <v>0.28000000000000003</v>
      </c>
      <c r="E110" s="4">
        <f>Data!H105</f>
        <v>1</v>
      </c>
      <c r="F110" s="5">
        <f t="shared" si="5"/>
        <v>0.04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9</v>
      </c>
      <c r="C111" s="4">
        <f>Data!G106</f>
        <v>4</v>
      </c>
      <c r="D111" s="5">
        <f t="shared" si="4"/>
        <v>0.44444444444444442</v>
      </c>
      <c r="E111" s="4">
        <f>Data!H106</f>
        <v>4</v>
      </c>
      <c r="F111" s="5">
        <f t="shared" si="5"/>
        <v>0.44444444444444442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252</v>
      </c>
      <c r="C113" s="4">
        <f>Data!G108</f>
        <v>50</v>
      </c>
      <c r="D113" s="5">
        <f t="shared" si="4"/>
        <v>0.1984126984126984</v>
      </c>
      <c r="E113" s="4">
        <f>Data!H108</f>
        <v>42</v>
      </c>
      <c r="F113" s="5">
        <f t="shared" si="5"/>
        <v>0.16666666666666666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293</v>
      </c>
      <c r="C115" s="4">
        <f>Data!G110</f>
        <v>31</v>
      </c>
      <c r="D115" s="5">
        <f t="shared" si="4"/>
        <v>0.10580204778156997</v>
      </c>
      <c r="E115" s="4">
        <f>Data!H110</f>
        <v>37</v>
      </c>
      <c r="F115" s="5">
        <f t="shared" si="5"/>
        <v>0.12627986348122866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131</v>
      </c>
      <c r="C116" s="4">
        <f>Data!G111</f>
        <v>19</v>
      </c>
      <c r="D116" s="5">
        <f t="shared" si="4"/>
        <v>0.14503816793893129</v>
      </c>
      <c r="E116" s="4">
        <f>Data!H111</f>
        <v>21</v>
      </c>
      <c r="F116" s="5">
        <f t="shared" si="5"/>
        <v>0.16030534351145037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29</v>
      </c>
      <c r="C117" s="4">
        <f>Data!G112</f>
        <v>4</v>
      </c>
      <c r="D117" s="5">
        <f t="shared" si="4"/>
        <v>0.13793103448275862</v>
      </c>
      <c r="E117" s="4">
        <f>Data!H112</f>
        <v>4</v>
      </c>
      <c r="F117" s="5">
        <f t="shared" si="5"/>
        <v>0.13793103448275862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186</v>
      </c>
      <c r="C118" s="4">
        <f>Data!G113</f>
        <v>32</v>
      </c>
      <c r="D118" s="5">
        <f t="shared" si="4"/>
        <v>0.17204301075268819</v>
      </c>
      <c r="E118" s="4">
        <f>Data!H113</f>
        <v>33</v>
      </c>
      <c r="F118" s="5">
        <f t="shared" si="5"/>
        <v>0.17741935483870969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90</v>
      </c>
      <c r="C119" s="4">
        <f>Data!G114</f>
        <v>11</v>
      </c>
      <c r="D119" s="5">
        <f t="shared" si="4"/>
        <v>0.12222222222222222</v>
      </c>
      <c r="E119" s="4">
        <f>Data!H114</f>
        <v>8</v>
      </c>
      <c r="F119" s="5">
        <f t="shared" si="5"/>
        <v>8.8888888888888892E-2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32</v>
      </c>
      <c r="C122" s="4">
        <f>Data!G117</f>
        <v>3</v>
      </c>
      <c r="D122" s="5">
        <f t="shared" si="4"/>
        <v>9.375E-2</v>
      </c>
      <c r="E122" s="4">
        <f>Data!H117</f>
        <v>7</v>
      </c>
      <c r="F122" s="5">
        <f t="shared" si="5"/>
        <v>0.21875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39</v>
      </c>
      <c r="C123" s="4">
        <f>Data!G118</f>
        <v>5</v>
      </c>
      <c r="D123" s="5">
        <f t="shared" si="4"/>
        <v>0.12820512820512819</v>
      </c>
      <c r="E123" s="4">
        <f>Data!H118</f>
        <v>9</v>
      </c>
      <c r="F123" s="5">
        <f t="shared" si="5"/>
        <v>0.23076923076923078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65</v>
      </c>
      <c r="C125" s="4">
        <f>Data!G120</f>
        <v>10</v>
      </c>
      <c r="D125" s="5">
        <f t="shared" si="4"/>
        <v>0.15384615384615385</v>
      </c>
      <c r="E125" s="4">
        <f>Data!H120</f>
        <v>14</v>
      </c>
      <c r="F125" s="5">
        <f t="shared" si="5"/>
        <v>0.2153846153846154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74</v>
      </c>
      <c r="C126" s="4">
        <f>Data!G121</f>
        <v>5</v>
      </c>
      <c r="D126" s="5">
        <f t="shared" si="4"/>
        <v>6.7567567567567571E-2</v>
      </c>
      <c r="E126" s="4">
        <f>Data!H121</f>
        <v>2</v>
      </c>
      <c r="F126" s="5">
        <f t="shared" si="5"/>
        <v>2.7027027027027029E-2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79</v>
      </c>
      <c r="C127" s="4">
        <f>Data!G122</f>
        <v>12</v>
      </c>
      <c r="D127" s="5">
        <f t="shared" si="4"/>
        <v>0.15189873417721519</v>
      </c>
      <c r="E127" s="4">
        <f>Data!H122</f>
        <v>10</v>
      </c>
      <c r="F127" s="5">
        <f t="shared" si="5"/>
        <v>0.12658227848101267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37</v>
      </c>
      <c r="C128" s="4">
        <f>Data!G123</f>
        <v>9</v>
      </c>
      <c r="D128" s="5">
        <f t="shared" si="4"/>
        <v>0.24324324324324326</v>
      </c>
      <c r="E128" s="4">
        <f>Data!H123</f>
        <v>13</v>
      </c>
      <c r="F128" s="5">
        <f t="shared" si="5"/>
        <v>0.35135135135135137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49</v>
      </c>
      <c r="C131" s="4">
        <f>Data!G126</f>
        <v>4</v>
      </c>
      <c r="D131" s="5">
        <f t="shared" si="4"/>
        <v>8.1632653061224483E-2</v>
      </c>
      <c r="E131" s="4">
        <f>Data!H126</f>
        <v>4</v>
      </c>
      <c r="F131" s="5">
        <f t="shared" si="5"/>
        <v>8.1632653061224483E-2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212</v>
      </c>
      <c r="C132" s="4">
        <f>Data!G127</f>
        <v>30</v>
      </c>
      <c r="D132" s="5">
        <f t="shared" si="4"/>
        <v>0.14150943396226415</v>
      </c>
      <c r="E132" s="4">
        <f>Data!H127</f>
        <v>25</v>
      </c>
      <c r="F132" s="5">
        <f t="shared" si="5"/>
        <v>0.11792452830188679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50</v>
      </c>
      <c r="C133" s="4">
        <f>Data!G128</f>
        <v>9</v>
      </c>
      <c r="D133" s="5">
        <f t="shared" si="4"/>
        <v>0.18</v>
      </c>
      <c r="E133" s="4">
        <f>Data!H128</f>
        <v>5</v>
      </c>
      <c r="F133" s="5">
        <f t="shared" si="5"/>
        <v>0.1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96</v>
      </c>
      <c r="C134" s="4">
        <f>Data!G129</f>
        <v>10</v>
      </c>
      <c r="D134" s="5">
        <f t="shared" si="4"/>
        <v>0.10416666666666667</v>
      </c>
      <c r="E134" s="4">
        <f>Data!H129</f>
        <v>13</v>
      </c>
      <c r="F134" s="5">
        <f t="shared" si="5"/>
        <v>0.13541666666666666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13</v>
      </c>
      <c r="C136" s="4">
        <f>Data!G131</f>
        <v>5</v>
      </c>
      <c r="D136" s="5">
        <f t="shared" ref="D136:D142" si="7">IF(B136=0,0,C136/B136)</f>
        <v>0.38461538461538464</v>
      </c>
      <c r="E136" s="4">
        <f>Data!H131</f>
        <v>2</v>
      </c>
      <c r="F136" s="5">
        <f t="shared" si="6"/>
        <v>0.15384615384615385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36</v>
      </c>
      <c r="C138" s="4">
        <f>Data!G133</f>
        <v>7</v>
      </c>
      <c r="D138" s="5">
        <f t="shared" si="7"/>
        <v>0.19444444444444445</v>
      </c>
      <c r="E138" s="4">
        <f>Data!H133</f>
        <v>4</v>
      </c>
      <c r="F138" s="5">
        <f t="shared" si="6"/>
        <v>0.1111111111111111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93</v>
      </c>
      <c r="C139" s="4">
        <f>Data!G134</f>
        <v>7</v>
      </c>
      <c r="D139" s="5">
        <f t="shared" si="7"/>
        <v>7.5268817204301078E-2</v>
      </c>
      <c r="E139" s="4">
        <f>Data!H134</f>
        <v>7</v>
      </c>
      <c r="F139" s="5">
        <f t="shared" si="6"/>
        <v>7.5268817204301078E-2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35</v>
      </c>
      <c r="C140" s="4">
        <f>Data!G135</f>
        <v>2</v>
      </c>
      <c r="D140" s="5">
        <f t="shared" si="7"/>
        <v>5.7142857142857141E-2</v>
      </c>
      <c r="E140" s="4">
        <f>Data!H135</f>
        <v>3</v>
      </c>
      <c r="F140" s="5">
        <f t="shared" si="6"/>
        <v>8.5714285714285715E-2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19</v>
      </c>
      <c r="C141" s="17">
        <f>Data!G136</f>
        <v>5</v>
      </c>
      <c r="D141" s="18">
        <f t="shared" si="7"/>
        <v>0.26315789473684209</v>
      </c>
      <c r="E141" s="17">
        <f>Data!H136</f>
        <v>1</v>
      </c>
      <c r="F141" s="18">
        <f t="shared" si="6"/>
        <v>5.2631578947368418E-2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5596</v>
      </c>
      <c r="C142" s="20">
        <f>SUM(C7:C141)</f>
        <v>841</v>
      </c>
      <c r="D142" s="21">
        <f t="shared" si="7"/>
        <v>0.15028591851322373</v>
      </c>
      <c r="E142" s="20">
        <f>SUM(E7:E141)</f>
        <v>752</v>
      </c>
      <c r="F142" s="22">
        <f t="shared" si="6"/>
        <v>0.13438170121515369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02/01/2025 To: 02/28/2025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04/01/2025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1261</v>
      </c>
      <c r="D7" s="12">
        <f>Data!K2</f>
        <v>20.714579055441479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5800</v>
      </c>
      <c r="D8" s="8">
        <f>Data!K3</f>
        <v>21.172712753821585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3</v>
      </c>
      <c r="C9" s="4">
        <f>Data!J4</f>
        <v>828</v>
      </c>
      <c r="D9" s="8">
        <f>Data!K4</f>
        <v>9.0677618069815189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5</v>
      </c>
      <c r="C10" s="4">
        <f>Data!J5</f>
        <v>1349</v>
      </c>
      <c r="D10" s="8">
        <f>Data!K5</f>
        <v>8.8640657084188916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2282</v>
      </c>
      <c r="D11" s="8">
        <f>Data!K6</f>
        <v>37.486652977412732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1</v>
      </c>
      <c r="C12" s="4">
        <f>Data!J7</f>
        <v>121</v>
      </c>
      <c r="D12" s="8">
        <f>Data!K7</f>
        <v>3.9753593429158109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1</v>
      </c>
      <c r="C13" s="4">
        <f>Data!J8</f>
        <v>438</v>
      </c>
      <c r="D13" s="8">
        <f>Data!K8</f>
        <v>14.390143737166325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5</v>
      </c>
      <c r="C14" s="4">
        <f>Data!J9</f>
        <v>1716</v>
      </c>
      <c r="D14" s="8">
        <f>Data!K9</f>
        <v>11.275564681724846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10</v>
      </c>
      <c r="C15" s="4">
        <f>Data!J10</f>
        <v>1906</v>
      </c>
      <c r="D15" s="8">
        <f>Data!K10</f>
        <v>6.2620123203285418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19</v>
      </c>
      <c r="C18" s="4">
        <f>Data!J13</f>
        <v>20256</v>
      </c>
      <c r="D18" s="8">
        <f>Data!K13</f>
        <v>35.026045606830216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283</v>
      </c>
      <c r="D20" s="8">
        <f>Data!K15</f>
        <v>9.2977412731006162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3</v>
      </c>
      <c r="C21" s="4">
        <f>Data!J16</f>
        <v>7704</v>
      </c>
      <c r="D21" s="8">
        <f>Data!K16</f>
        <v>84.369609856262841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1165</v>
      </c>
      <c r="D22" s="8">
        <f>Data!K17</f>
        <v>38.275154004106774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6</v>
      </c>
      <c r="C23" s="4">
        <f>Data!J18</f>
        <v>5754</v>
      </c>
      <c r="D23" s="8">
        <f>Data!K18</f>
        <v>31.507186858316221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6</v>
      </c>
      <c r="C26" s="4">
        <f>Data!J21</f>
        <v>6147</v>
      </c>
      <c r="D26" s="8">
        <f>Data!K21</f>
        <v>33.659137577002056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12</v>
      </c>
      <c r="C28" s="4">
        <f>Data!J23</f>
        <v>9035</v>
      </c>
      <c r="D28" s="8">
        <f>Data!K23</f>
        <v>24.736481861738532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514</v>
      </c>
      <c r="D30" s="8">
        <f>Data!K25</f>
        <v>16.887063655030801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12</v>
      </c>
      <c r="C31" s="4">
        <f>Data!J26</f>
        <v>10036</v>
      </c>
      <c r="D31" s="8">
        <f>Data!K26</f>
        <v>27.477070499657771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4</v>
      </c>
      <c r="C32" s="4">
        <f>Data!J27</f>
        <v>1897</v>
      </c>
      <c r="D32" s="8">
        <f>Data!K27</f>
        <v>15.581108829568789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25</v>
      </c>
      <c r="C33" s="4">
        <f>Data!J28</f>
        <v>15648</v>
      </c>
      <c r="D33" s="8">
        <f>Data!K28</f>
        <v>20.564106776180697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525</v>
      </c>
      <c r="D38" s="8">
        <f>Data!K33</f>
        <v>8.6242299794661186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5</v>
      </c>
      <c r="C39" s="4">
        <f>Data!J34</f>
        <v>2023</v>
      </c>
      <c r="D39" s="8">
        <f>Data!K34</f>
        <v>13.292813141683778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7</v>
      </c>
      <c r="C41" s="4">
        <f>Data!J36</f>
        <v>4988</v>
      </c>
      <c r="D41" s="8">
        <f>Data!K36</f>
        <v>23.41097095922558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3</v>
      </c>
      <c r="C42" s="4">
        <f>Data!J37</f>
        <v>3781</v>
      </c>
      <c r="D42" s="8">
        <f>Data!K37</f>
        <v>41.407255304585895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760</v>
      </c>
      <c r="D43" s="8">
        <f>Data!K38</f>
        <v>12.484599589322382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27</v>
      </c>
      <c r="C47" s="4">
        <f>Data!J42</f>
        <v>19831</v>
      </c>
      <c r="D47" s="8">
        <f>Data!K42</f>
        <v>24.130808426496312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7090</v>
      </c>
      <c r="D49" s="8">
        <f>Data!K44</f>
        <v>58.234086242299796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1</v>
      </c>
      <c r="C50" s="4">
        <f>Data!J45</f>
        <v>2925</v>
      </c>
      <c r="D50" s="8">
        <f>Data!K45</f>
        <v>96.098562628336751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3</v>
      </c>
      <c r="C51" s="4">
        <f>Data!J46</f>
        <v>376</v>
      </c>
      <c r="D51" s="8">
        <f>Data!K46</f>
        <v>4.1177275838466798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4</v>
      </c>
      <c r="C52" s="4">
        <f>Data!J47</f>
        <v>1651</v>
      </c>
      <c r="D52" s="8">
        <f>Data!K47</f>
        <v>13.560574948665298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25</v>
      </c>
      <c r="C53" s="4">
        <f>Data!J48</f>
        <v>18959</v>
      </c>
      <c r="D53" s="8">
        <f>Data!K48</f>
        <v>24.915318275154004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9</v>
      </c>
      <c r="C54" s="4">
        <f>Data!J49</f>
        <v>9452</v>
      </c>
      <c r="D54" s="8">
        <f>Data!K49</f>
        <v>34.504220853296829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9</v>
      </c>
      <c r="C55" s="4">
        <f>Data!J50</f>
        <v>8053</v>
      </c>
      <c r="D55" s="8">
        <f>Data!K50</f>
        <v>29.397216518366417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5</v>
      </c>
      <c r="C56" s="4">
        <f>Data!J51</f>
        <v>6039</v>
      </c>
      <c r="D56" s="8">
        <f>Data!K51</f>
        <v>39.681314168377824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6</v>
      </c>
      <c r="C57" s="4">
        <f>Data!J52</f>
        <v>2481</v>
      </c>
      <c r="D57" s="8">
        <f>Data!K52</f>
        <v>13.585215605749486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748</v>
      </c>
      <c r="D58" s="8">
        <f>Data!K53</f>
        <v>12.28747433264887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1096</v>
      </c>
      <c r="D59" s="8">
        <f>Data!K54</f>
        <v>18.004106776180699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1398</v>
      </c>
      <c r="D60" s="8">
        <f>Data!K55</f>
        <v>11.482546201232033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1522</v>
      </c>
      <c r="D61" s="8">
        <f>Data!K56</f>
        <v>16.668035592060232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1867</v>
      </c>
      <c r="D62" s="8">
        <f>Data!K57</f>
        <v>30.669404517453799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1388</v>
      </c>
      <c r="D63" s="8">
        <f>Data!K58</f>
        <v>45.601642710472277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598</v>
      </c>
      <c r="D64" s="8">
        <f>Data!K59</f>
        <v>19.646817248459961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8</v>
      </c>
      <c r="C65" s="4">
        <f>Data!J60</f>
        <v>4939</v>
      </c>
      <c r="D65" s="8">
        <f>Data!K60</f>
        <v>20.283367556468171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17</v>
      </c>
      <c r="C67" s="4">
        <f>Data!J62</f>
        <v>8626</v>
      </c>
      <c r="D67" s="8">
        <f>Data!K62</f>
        <v>16.670612392801065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14</v>
      </c>
      <c r="C68" s="4">
        <f>Data!J63</f>
        <v>12148</v>
      </c>
      <c r="D68" s="8">
        <f>Data!K63</f>
        <v>28.508066881783513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12</v>
      </c>
      <c r="C70" s="4">
        <f>Data!J65</f>
        <v>6211</v>
      </c>
      <c r="D70" s="8">
        <f>Data!K65</f>
        <v>17.004791238877484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732</v>
      </c>
      <c r="D71" s="8">
        <f>Data!K66</f>
        <v>8.0164271047227924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2241</v>
      </c>
      <c r="D72" s="8">
        <f>Data!K67</f>
        <v>73.626283367556468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634</v>
      </c>
      <c r="D73" s="8">
        <f>Data!K68</f>
        <v>10.414784394250514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2051</v>
      </c>
      <c r="D74" s="8">
        <f>Data!K69</f>
        <v>33.691991786447637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6083</v>
      </c>
      <c r="D77" s="8">
        <f>Data!K72</f>
        <v>22.205795117499431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7</v>
      </c>
      <c r="C79" s="4">
        <f>Data!J74</f>
        <v>4009</v>
      </c>
      <c r="D79" s="8">
        <f>Data!K74</f>
        <v>18.816075095335876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2814</v>
      </c>
      <c r="D80" s="8">
        <f>Data!K75</f>
        <v>15.408624229979466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2095</v>
      </c>
      <c r="D81" s="8">
        <f>Data!K76</f>
        <v>34.414784394250511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22</v>
      </c>
      <c r="C82" s="4">
        <f>Data!J77</f>
        <v>12020</v>
      </c>
      <c r="D82" s="8">
        <f>Data!K77</f>
        <v>17.950345342542469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836</v>
      </c>
      <c r="D83" s="8">
        <f>Data!K78</f>
        <v>9.1553730321697468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1863</v>
      </c>
      <c r="D84" s="8">
        <f>Data!K79</f>
        <v>30.603696098562629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627</v>
      </c>
      <c r="D85" s="8">
        <f>Data!K80</f>
        <v>20.599589322381931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242</v>
      </c>
      <c r="D87" s="8">
        <f>Data!K82</f>
        <v>7.9507186858316219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1729</v>
      </c>
      <c r="D88" s="8">
        <f>Data!K83</f>
        <v>11.360985626283368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2</v>
      </c>
      <c r="C90" s="4">
        <f>Data!J85</f>
        <v>1825</v>
      </c>
      <c r="D90" s="8">
        <f>Data!K85</f>
        <v>29.979466119096511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3251</v>
      </c>
      <c r="D91" s="8">
        <f>Data!K86</f>
        <v>21.361806981519507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287</v>
      </c>
      <c r="D92" s="8">
        <f>Data!K87</f>
        <v>9.4291581108829572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13</v>
      </c>
      <c r="C93" s="4">
        <f>Data!J88</f>
        <v>9927</v>
      </c>
      <c r="D93" s="8">
        <f>Data!K88</f>
        <v>25.087979782024956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22</v>
      </c>
      <c r="C94" s="4">
        <f>Data!J89</f>
        <v>12865</v>
      </c>
      <c r="D94" s="8">
        <f>Data!K89</f>
        <v>19.212245659884264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532</v>
      </c>
      <c r="D96" s="8">
        <f>Data!K91</f>
        <v>17.478439425051334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7</v>
      </c>
      <c r="C99" s="4">
        <f>Data!J94</f>
        <v>6834</v>
      </c>
      <c r="D99" s="8">
        <f>Data!K94</f>
        <v>32.075095335875623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8</v>
      </c>
      <c r="C100" s="4">
        <f>Data!J95</f>
        <v>3970</v>
      </c>
      <c r="D100" s="8">
        <f>Data!K95</f>
        <v>16.303901437371664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4</v>
      </c>
      <c r="C101" s="4">
        <f>Data!J96</f>
        <v>4329</v>
      </c>
      <c r="D101" s="8">
        <f>Data!K96</f>
        <v>35.5564681724846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3</v>
      </c>
      <c r="C102" s="4">
        <f>Data!J97</f>
        <v>1131</v>
      </c>
      <c r="D102" s="8">
        <f>Data!K97</f>
        <v>12.386036960985626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11</v>
      </c>
      <c r="C103" s="4">
        <f>Data!J98</f>
        <v>7452</v>
      </c>
      <c r="D103" s="8">
        <f>Data!K98</f>
        <v>22.257233526227367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4</v>
      </c>
      <c r="C105" s="4">
        <f>Data!J100</f>
        <v>3680</v>
      </c>
      <c r="D105" s="8">
        <f>Data!K100</f>
        <v>30.225872689938399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1298</v>
      </c>
      <c r="D106" s="8">
        <f>Data!K101</f>
        <v>21.322381930184804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560</v>
      </c>
      <c r="D108" s="8">
        <f>Data!K103</f>
        <v>18.39835728952772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23</v>
      </c>
      <c r="C109" s="4">
        <f>Data!J104</f>
        <v>13286</v>
      </c>
      <c r="D109" s="8">
        <f>Data!K104</f>
        <v>18.978305508436748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1</v>
      </c>
      <c r="C110" s="4">
        <f>Data!J105</f>
        <v>2</v>
      </c>
      <c r="D110" s="8">
        <f>Data!K105</f>
        <v>6.5708418891170434E-2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4</v>
      </c>
      <c r="C111" s="4">
        <f>Data!J106</f>
        <v>2610</v>
      </c>
      <c r="D111" s="8">
        <f>Data!K106</f>
        <v>21.437371663244353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351</v>
      </c>
      <c r="D112" s="8">
        <f>Data!K107</f>
        <v>11.53182751540041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42</v>
      </c>
      <c r="C113" s="4">
        <f>Data!J108</f>
        <v>34171</v>
      </c>
      <c r="D113" s="8">
        <f>Data!K108</f>
        <v>26.730028356311724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37</v>
      </c>
      <c r="C115" s="4">
        <f>Data!J110</f>
        <v>32075</v>
      </c>
      <c r="D115" s="8">
        <f>Data!K110</f>
        <v>28.481047782895832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21</v>
      </c>
      <c r="C116" s="4">
        <f>Data!J111</f>
        <v>15524</v>
      </c>
      <c r="D116" s="8">
        <f>Data!K111</f>
        <v>24.287083211107849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4</v>
      </c>
      <c r="C117" s="4">
        <f>Data!J112</f>
        <v>6570</v>
      </c>
      <c r="D117" s="8">
        <f>Data!K112</f>
        <v>53.963039014373713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33</v>
      </c>
      <c r="C118" s="4">
        <f>Data!J113</f>
        <v>24691</v>
      </c>
      <c r="D118" s="8">
        <f>Data!K113</f>
        <v>24.581917740028626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6957</v>
      </c>
      <c r="D119" s="8">
        <f>Data!K114</f>
        <v>28.570841889117045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1372</v>
      </c>
      <c r="D121" s="8">
        <f>Data!K116</f>
        <v>45.075975359342912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7</v>
      </c>
      <c r="C122" s="4">
        <f>Data!J117</f>
        <v>4154</v>
      </c>
      <c r="D122" s="8">
        <f>Data!K117</f>
        <v>19.496626576708714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9</v>
      </c>
      <c r="C123" s="4">
        <f>Data!J118</f>
        <v>7560</v>
      </c>
      <c r="D123" s="8">
        <f>Data!K118</f>
        <v>27.597535934291582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14</v>
      </c>
      <c r="C125" s="4">
        <f>Data!J120</f>
        <v>18021</v>
      </c>
      <c r="D125" s="8">
        <f>Data!K120</f>
        <v>42.290407744206512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2</v>
      </c>
      <c r="C126" s="4">
        <f>Data!J121</f>
        <v>5459</v>
      </c>
      <c r="D126" s="8">
        <f>Data!K121</f>
        <v>89.67556468172485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10</v>
      </c>
      <c r="C127" s="4">
        <f>Data!J122</f>
        <v>14736</v>
      </c>
      <c r="D127" s="8">
        <f>Data!K122</f>
        <v>48.413963039014369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13</v>
      </c>
      <c r="C128" s="4">
        <f>Data!J123</f>
        <v>5731</v>
      </c>
      <c r="D128" s="8">
        <f>Data!K123</f>
        <v>14.483651871742222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2769</v>
      </c>
      <c r="D130" s="8">
        <f>Data!K125</f>
        <v>45.486652977412732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4</v>
      </c>
      <c r="C131" s="4">
        <f>Data!J126</f>
        <v>4709</v>
      </c>
      <c r="D131" s="8">
        <f>Data!K126</f>
        <v>38.677618069815196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25</v>
      </c>
      <c r="C132" s="4">
        <f>Data!J127</f>
        <v>20570</v>
      </c>
      <c r="D132" s="8">
        <f>Data!K127</f>
        <v>27.032443531827514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5</v>
      </c>
      <c r="C133" s="4">
        <f>Data!J128</f>
        <v>4590</v>
      </c>
      <c r="D133" s="8">
        <f>Data!K128</f>
        <v>30.160164271047229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12577</v>
      </c>
      <c r="D134" s="8">
        <f>Data!K129</f>
        <v>31.78518401516348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2256</v>
      </c>
      <c r="D136" s="8">
        <f>Data!K131</f>
        <v>37.059548254620125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3053</v>
      </c>
      <c r="D138" s="8">
        <f>Data!K133</f>
        <v>25.075975359342916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7</v>
      </c>
      <c r="C139" s="4">
        <f>Data!J134</f>
        <v>2613</v>
      </c>
      <c r="D139" s="8">
        <f>Data!K134</f>
        <v>12.264007040187739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3</v>
      </c>
      <c r="C140" s="4">
        <f>Data!J135</f>
        <v>1646</v>
      </c>
      <c r="D140" s="8">
        <f>Data!K135</f>
        <v>18.026009582477755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360</v>
      </c>
      <c r="D141" s="25">
        <f>Data!K136</f>
        <v>11.827515400410677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752</v>
      </c>
      <c r="C142" s="20">
        <f>SUM(C7:C141)</f>
        <v>567945</v>
      </c>
      <c r="D142" s="26">
        <f>C142/B142/30.4375</f>
        <v>24.813010616453319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03/01/2024 To: 02/28/2025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04/01/2025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19</v>
      </c>
      <c r="C7" s="11">
        <f>Data!R2</f>
        <v>1</v>
      </c>
      <c r="D7" s="11">
        <f>Data!M2</f>
        <v>1</v>
      </c>
      <c r="E7" s="13">
        <f>IF(C7=0,0,D7/C7)</f>
        <v>1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1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99</v>
      </c>
      <c r="C8" s="4">
        <f>Data!R3</f>
        <v>39</v>
      </c>
      <c r="D8" s="4">
        <f>Data!M3</f>
        <v>18</v>
      </c>
      <c r="E8" s="5">
        <f t="shared" ref="E8:E71" si="1">IF(C8=0,0,D8/C8)</f>
        <v>0.46153846153846156</v>
      </c>
      <c r="F8" s="4">
        <f>Data!N3</f>
        <v>9</v>
      </c>
      <c r="G8" s="5">
        <f t="shared" ref="G8:G71" si="2">IF(C8=0,0,F8/C8)</f>
        <v>0.23076923076923078</v>
      </c>
      <c r="H8" s="11">
        <f>Data!Z3</f>
        <v>8</v>
      </c>
      <c r="I8" s="13">
        <f t="shared" ref="I8:I71" si="3">IF(C8=0,0,H8/C8)</f>
        <v>0.20512820512820512</v>
      </c>
      <c r="J8" s="30">
        <f t="shared" ref="J8:J71" si="4">H8+F8+D8</f>
        <v>35</v>
      </c>
      <c r="K8" s="13">
        <f t="shared" ref="K8:K71" si="5">IF(C8=0,0,J8/C8)</f>
        <v>0.89743589743589747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0.10256410256410256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64</v>
      </c>
      <c r="C9" s="4">
        <f>Data!R4</f>
        <v>27</v>
      </c>
      <c r="D9" s="4">
        <f>Data!M4</f>
        <v>2</v>
      </c>
      <c r="E9" s="5">
        <f t="shared" si="1"/>
        <v>7.407407407407407E-2</v>
      </c>
      <c r="F9" s="4">
        <f>Data!N4</f>
        <v>13</v>
      </c>
      <c r="G9" s="5">
        <f t="shared" si="2"/>
        <v>0.48148148148148145</v>
      </c>
      <c r="H9" s="11">
        <f>Data!Z4</f>
        <v>7</v>
      </c>
      <c r="I9" s="13">
        <f t="shared" si="3"/>
        <v>0.25925925925925924</v>
      </c>
      <c r="J9" s="30">
        <f t="shared" si="4"/>
        <v>22</v>
      </c>
      <c r="K9" s="13">
        <f t="shared" si="5"/>
        <v>0.81481481481481477</v>
      </c>
      <c r="L9" s="4">
        <f>Data!O4</f>
        <v>0</v>
      </c>
      <c r="M9" s="5">
        <f t="shared" si="6"/>
        <v>0</v>
      </c>
      <c r="N9" s="4">
        <f>Data!P4</f>
        <v>5</v>
      </c>
      <c r="O9" s="5">
        <f t="shared" si="7"/>
        <v>0.18518518518518517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35</v>
      </c>
      <c r="C10" s="4">
        <f>Data!R5</f>
        <v>3</v>
      </c>
      <c r="D10" s="4">
        <f>Data!M5</f>
        <v>2</v>
      </c>
      <c r="E10" s="5">
        <f t="shared" si="1"/>
        <v>0.66666666666666663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3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1</v>
      </c>
      <c r="D11" s="4">
        <f>Data!M6</f>
        <v>1</v>
      </c>
      <c r="E11" s="5">
        <f t="shared" si="1"/>
        <v>1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1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17</v>
      </c>
      <c r="C12" s="4">
        <f>Data!R7</f>
        <v>15</v>
      </c>
      <c r="D12" s="4">
        <f>Data!M7</f>
        <v>3</v>
      </c>
      <c r="E12" s="5">
        <f t="shared" si="1"/>
        <v>0.2</v>
      </c>
      <c r="F12" s="4">
        <f>Data!N7</f>
        <v>7</v>
      </c>
      <c r="G12" s="5">
        <f t="shared" si="2"/>
        <v>0.46666666666666667</v>
      </c>
      <c r="H12" s="11">
        <f>Data!Z7</f>
        <v>1</v>
      </c>
      <c r="I12" s="13">
        <f t="shared" si="3"/>
        <v>6.6666666666666666E-2</v>
      </c>
      <c r="J12" s="30">
        <f t="shared" si="4"/>
        <v>11</v>
      </c>
      <c r="K12" s="13">
        <f t="shared" si="5"/>
        <v>0.73333333333333328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0.26666666666666666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20</v>
      </c>
      <c r="C13" s="4">
        <f>Data!R8</f>
        <v>4</v>
      </c>
      <c r="D13" s="4">
        <f>Data!M8</f>
        <v>1</v>
      </c>
      <c r="E13" s="5">
        <f t="shared" si="1"/>
        <v>0.25</v>
      </c>
      <c r="F13" s="4">
        <f>Data!N8</f>
        <v>0</v>
      </c>
      <c r="G13" s="5">
        <f t="shared" si="2"/>
        <v>0</v>
      </c>
      <c r="H13" s="11">
        <f>Data!Z8</f>
        <v>3</v>
      </c>
      <c r="I13" s="13">
        <f t="shared" si="3"/>
        <v>0.75</v>
      </c>
      <c r="J13" s="30">
        <f t="shared" si="4"/>
        <v>4</v>
      </c>
      <c r="K13" s="13">
        <f t="shared" si="5"/>
        <v>1</v>
      </c>
      <c r="L13" s="4">
        <f>Data!O8</f>
        <v>0</v>
      </c>
      <c r="M13" s="5">
        <f t="shared" si="6"/>
        <v>0</v>
      </c>
      <c r="N13" s="4">
        <f>Data!P8</f>
        <v>0</v>
      </c>
      <c r="O13" s="5">
        <f t="shared" si="7"/>
        <v>0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75</v>
      </c>
      <c r="C14" s="4">
        <f>Data!R9</f>
        <v>31</v>
      </c>
      <c r="D14" s="4">
        <f>Data!M9</f>
        <v>12</v>
      </c>
      <c r="E14" s="5">
        <f t="shared" si="1"/>
        <v>0.38709677419354838</v>
      </c>
      <c r="F14" s="4">
        <f>Data!N9</f>
        <v>5</v>
      </c>
      <c r="G14" s="5">
        <f t="shared" si="2"/>
        <v>0.16129032258064516</v>
      </c>
      <c r="H14" s="11">
        <f>Data!Z9</f>
        <v>4</v>
      </c>
      <c r="I14" s="13">
        <f t="shared" si="3"/>
        <v>0.12903225806451613</v>
      </c>
      <c r="J14" s="30">
        <f t="shared" si="4"/>
        <v>21</v>
      </c>
      <c r="K14" s="13">
        <f t="shared" si="5"/>
        <v>0.67741935483870963</v>
      </c>
      <c r="L14" s="4">
        <f>Data!O9</f>
        <v>0</v>
      </c>
      <c r="M14" s="5">
        <f t="shared" si="6"/>
        <v>0</v>
      </c>
      <c r="N14" s="4">
        <f>Data!P9</f>
        <v>10</v>
      </c>
      <c r="O14" s="5">
        <f t="shared" si="7"/>
        <v>0.32258064516129031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85</v>
      </c>
      <c r="C15" s="4">
        <f>Data!R10</f>
        <v>10</v>
      </c>
      <c r="D15" s="4">
        <f>Data!M10</f>
        <v>3</v>
      </c>
      <c r="E15" s="5">
        <f t="shared" si="1"/>
        <v>0.3</v>
      </c>
      <c r="F15" s="4">
        <f>Data!N10</f>
        <v>2</v>
      </c>
      <c r="G15" s="5">
        <f t="shared" si="2"/>
        <v>0.2</v>
      </c>
      <c r="H15" s="11">
        <f>Data!Z10</f>
        <v>2</v>
      </c>
      <c r="I15" s="13">
        <f t="shared" si="3"/>
        <v>0.2</v>
      </c>
      <c r="J15" s="30">
        <f t="shared" si="4"/>
        <v>7</v>
      </c>
      <c r="K15" s="13">
        <f t="shared" si="5"/>
        <v>0.7</v>
      </c>
      <c r="L15" s="4">
        <f>Data!O10</f>
        <v>0</v>
      </c>
      <c r="M15" s="5">
        <f t="shared" si="6"/>
        <v>0</v>
      </c>
      <c r="N15" s="4">
        <f>Data!P10</f>
        <v>3</v>
      </c>
      <c r="O15" s="5">
        <f t="shared" si="7"/>
        <v>0.3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66</v>
      </c>
      <c r="C18" s="4">
        <f>Data!R13</f>
        <v>37</v>
      </c>
      <c r="D18" s="4">
        <f>Data!M13</f>
        <v>13</v>
      </c>
      <c r="E18" s="5">
        <f t="shared" si="1"/>
        <v>0.35135135135135137</v>
      </c>
      <c r="F18" s="4">
        <f>Data!N13</f>
        <v>7</v>
      </c>
      <c r="G18" s="5">
        <f t="shared" si="2"/>
        <v>0.1891891891891892</v>
      </c>
      <c r="H18" s="11">
        <f>Data!Z13</f>
        <v>7</v>
      </c>
      <c r="I18" s="13">
        <f t="shared" si="3"/>
        <v>0.1891891891891892</v>
      </c>
      <c r="J18" s="30">
        <f t="shared" si="4"/>
        <v>27</v>
      </c>
      <c r="K18" s="13">
        <f t="shared" si="5"/>
        <v>0.72972972972972971</v>
      </c>
      <c r="L18" s="4">
        <f>Data!O13</f>
        <v>0</v>
      </c>
      <c r="M18" s="5">
        <f t="shared" si="6"/>
        <v>0</v>
      </c>
      <c r="N18" s="4">
        <f>Data!P13</f>
        <v>10</v>
      </c>
      <c r="O18" s="5">
        <f t="shared" si="7"/>
        <v>0.27027027027027029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1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7</v>
      </c>
      <c r="C20" s="4">
        <f>Data!R15</f>
        <v>2</v>
      </c>
      <c r="D20" s="4">
        <f>Data!M15</f>
        <v>1</v>
      </c>
      <c r="E20" s="5">
        <f t="shared" si="1"/>
        <v>0.5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0.5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44</v>
      </c>
      <c r="C21" s="4">
        <f>Data!R16</f>
        <v>29</v>
      </c>
      <c r="D21" s="4">
        <f>Data!M16</f>
        <v>9</v>
      </c>
      <c r="E21" s="5">
        <f t="shared" si="1"/>
        <v>0.31034482758620691</v>
      </c>
      <c r="F21" s="4">
        <f>Data!N16</f>
        <v>6</v>
      </c>
      <c r="G21" s="5">
        <f t="shared" si="2"/>
        <v>0.20689655172413793</v>
      </c>
      <c r="H21" s="11">
        <f>Data!Z16</f>
        <v>8</v>
      </c>
      <c r="I21" s="13">
        <f t="shared" si="3"/>
        <v>0.27586206896551724</v>
      </c>
      <c r="J21" s="30">
        <f t="shared" si="4"/>
        <v>23</v>
      </c>
      <c r="K21" s="13">
        <f t="shared" si="5"/>
        <v>0.7931034482758621</v>
      </c>
      <c r="L21" s="4">
        <f>Data!O16</f>
        <v>0</v>
      </c>
      <c r="M21" s="5">
        <f t="shared" si="6"/>
        <v>0</v>
      </c>
      <c r="N21" s="4">
        <f>Data!P16</f>
        <v>6</v>
      </c>
      <c r="O21" s="5">
        <f t="shared" si="7"/>
        <v>0.20689655172413793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5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63</v>
      </c>
      <c r="C23" s="4">
        <f>Data!R18</f>
        <v>38</v>
      </c>
      <c r="D23" s="4">
        <f>Data!M18</f>
        <v>15</v>
      </c>
      <c r="E23" s="5">
        <f t="shared" si="1"/>
        <v>0.39473684210526316</v>
      </c>
      <c r="F23" s="4">
        <f>Data!N18</f>
        <v>12</v>
      </c>
      <c r="G23" s="5">
        <f t="shared" si="2"/>
        <v>0.31578947368421051</v>
      </c>
      <c r="H23" s="11">
        <f>Data!Z18</f>
        <v>2</v>
      </c>
      <c r="I23" s="13">
        <f t="shared" si="3"/>
        <v>5.2631578947368418E-2</v>
      </c>
      <c r="J23" s="30">
        <f t="shared" si="4"/>
        <v>29</v>
      </c>
      <c r="K23" s="13">
        <f t="shared" si="5"/>
        <v>0.76315789473684215</v>
      </c>
      <c r="L23" s="4">
        <f>Data!O18</f>
        <v>0</v>
      </c>
      <c r="M23" s="5">
        <f t="shared" si="6"/>
        <v>0</v>
      </c>
      <c r="N23" s="4">
        <f>Data!P18</f>
        <v>9</v>
      </c>
      <c r="O23" s="5">
        <f t="shared" si="7"/>
        <v>0.23684210526315788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4</v>
      </c>
      <c r="D24" s="4">
        <f>Data!M19</f>
        <v>0</v>
      </c>
      <c r="E24" s="5">
        <f t="shared" si="1"/>
        <v>0</v>
      </c>
      <c r="F24" s="4">
        <f>Data!N19</f>
        <v>2</v>
      </c>
      <c r="G24" s="5">
        <f t="shared" si="2"/>
        <v>0.5</v>
      </c>
      <c r="H24" s="11">
        <f>Data!Z19</f>
        <v>2</v>
      </c>
      <c r="I24" s="13">
        <f t="shared" si="3"/>
        <v>0.5</v>
      </c>
      <c r="J24" s="30">
        <f t="shared" si="4"/>
        <v>4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49</v>
      </c>
      <c r="C26" s="4">
        <f>Data!R21</f>
        <v>21</v>
      </c>
      <c r="D26" s="4">
        <f>Data!M21</f>
        <v>8</v>
      </c>
      <c r="E26" s="5">
        <f t="shared" si="1"/>
        <v>0.38095238095238093</v>
      </c>
      <c r="F26" s="4">
        <f>Data!N21</f>
        <v>7</v>
      </c>
      <c r="G26" s="5">
        <f t="shared" si="2"/>
        <v>0.33333333333333331</v>
      </c>
      <c r="H26" s="11">
        <f>Data!Z21</f>
        <v>3</v>
      </c>
      <c r="I26" s="13">
        <f t="shared" si="3"/>
        <v>0.14285714285714285</v>
      </c>
      <c r="J26" s="30">
        <f t="shared" si="4"/>
        <v>18</v>
      </c>
      <c r="K26" s="13">
        <f t="shared" si="5"/>
        <v>0.8571428571428571</v>
      </c>
      <c r="L26" s="4">
        <f>Data!O21</f>
        <v>1</v>
      </c>
      <c r="M26" s="5">
        <f t="shared" si="6"/>
        <v>4.7619047619047616E-2</v>
      </c>
      <c r="N26" s="4">
        <f>Data!P21</f>
        <v>2</v>
      </c>
      <c r="O26" s="5">
        <f t="shared" si="7"/>
        <v>9.5238095238095233E-2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0</v>
      </c>
      <c r="D27" s="4">
        <f>Data!M22</f>
        <v>0</v>
      </c>
      <c r="E27" s="5">
        <f t="shared" si="1"/>
        <v>0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0</v>
      </c>
      <c r="K27" s="13">
        <f t="shared" si="5"/>
        <v>0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35</v>
      </c>
      <c r="C28" s="4">
        <f>Data!R23</f>
        <v>16</v>
      </c>
      <c r="D28" s="4">
        <f>Data!M23</f>
        <v>2</v>
      </c>
      <c r="E28" s="5">
        <f t="shared" si="1"/>
        <v>0.125</v>
      </c>
      <c r="F28" s="4">
        <f>Data!N23</f>
        <v>3</v>
      </c>
      <c r="G28" s="5">
        <f t="shared" si="2"/>
        <v>0.1875</v>
      </c>
      <c r="H28" s="11">
        <f>Data!Z23</f>
        <v>0</v>
      </c>
      <c r="I28" s="13">
        <f t="shared" si="3"/>
        <v>0</v>
      </c>
      <c r="J28" s="30">
        <f t="shared" si="4"/>
        <v>5</v>
      </c>
      <c r="K28" s="13">
        <f t="shared" si="5"/>
        <v>0.3125</v>
      </c>
      <c r="L28" s="4">
        <f>Data!O23</f>
        <v>0</v>
      </c>
      <c r="M28" s="5">
        <f t="shared" si="6"/>
        <v>0</v>
      </c>
      <c r="N28" s="4">
        <f>Data!P23</f>
        <v>11</v>
      </c>
      <c r="O28" s="5">
        <f t="shared" si="7"/>
        <v>0.6875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0</v>
      </c>
      <c r="E30" s="5">
        <f t="shared" si="1"/>
        <v>0</v>
      </c>
      <c r="F30" s="4">
        <f>Data!N25</f>
        <v>2</v>
      </c>
      <c r="G30" s="5">
        <f t="shared" si="2"/>
        <v>0.66666666666666663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0.66666666666666663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0.33333333333333331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96</v>
      </c>
      <c r="C31" s="4">
        <f>Data!R26</f>
        <v>14</v>
      </c>
      <c r="D31" s="4">
        <f>Data!M26</f>
        <v>1</v>
      </c>
      <c r="E31" s="5">
        <f t="shared" si="1"/>
        <v>7.1428571428571425E-2</v>
      </c>
      <c r="F31" s="4">
        <f>Data!N26</f>
        <v>6</v>
      </c>
      <c r="G31" s="5">
        <f t="shared" si="2"/>
        <v>0.42857142857142855</v>
      </c>
      <c r="H31" s="11">
        <f>Data!Z26</f>
        <v>2</v>
      </c>
      <c r="I31" s="13">
        <f t="shared" si="3"/>
        <v>0.14285714285714285</v>
      </c>
      <c r="J31" s="30">
        <f t="shared" si="4"/>
        <v>9</v>
      </c>
      <c r="K31" s="13">
        <f t="shared" si="5"/>
        <v>0.6428571428571429</v>
      </c>
      <c r="L31" s="4">
        <f>Data!O26</f>
        <v>0</v>
      </c>
      <c r="M31" s="5">
        <f t="shared" si="6"/>
        <v>0</v>
      </c>
      <c r="N31" s="4">
        <f>Data!P26</f>
        <v>5</v>
      </c>
      <c r="O31" s="5">
        <f t="shared" si="7"/>
        <v>0.35714285714285715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59</v>
      </c>
      <c r="C32" s="4">
        <f>Data!R27</f>
        <v>20</v>
      </c>
      <c r="D32" s="4">
        <f>Data!M27</f>
        <v>4</v>
      </c>
      <c r="E32" s="5">
        <f t="shared" si="1"/>
        <v>0.2</v>
      </c>
      <c r="F32" s="4">
        <f>Data!N27</f>
        <v>8</v>
      </c>
      <c r="G32" s="5">
        <f t="shared" si="2"/>
        <v>0.4</v>
      </c>
      <c r="H32" s="11">
        <f>Data!Z27</f>
        <v>2</v>
      </c>
      <c r="I32" s="13">
        <f t="shared" si="3"/>
        <v>0.1</v>
      </c>
      <c r="J32" s="30">
        <f t="shared" si="4"/>
        <v>14</v>
      </c>
      <c r="K32" s="13">
        <f t="shared" si="5"/>
        <v>0.7</v>
      </c>
      <c r="L32" s="4">
        <f>Data!O27</f>
        <v>1</v>
      </c>
      <c r="M32" s="5">
        <f t="shared" si="6"/>
        <v>0.05</v>
      </c>
      <c r="N32" s="4">
        <f>Data!P27</f>
        <v>5</v>
      </c>
      <c r="O32" s="5">
        <f t="shared" si="7"/>
        <v>0.25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138</v>
      </c>
      <c r="C33" s="4">
        <f>Data!R28</f>
        <v>22</v>
      </c>
      <c r="D33" s="4">
        <f>Data!M28</f>
        <v>3</v>
      </c>
      <c r="E33" s="5">
        <f t="shared" si="1"/>
        <v>0.13636363636363635</v>
      </c>
      <c r="F33" s="4">
        <f>Data!N28</f>
        <v>4</v>
      </c>
      <c r="G33" s="5">
        <f t="shared" si="2"/>
        <v>0.18181818181818182</v>
      </c>
      <c r="H33" s="11">
        <f>Data!Z28</f>
        <v>3</v>
      </c>
      <c r="I33" s="13">
        <f t="shared" si="3"/>
        <v>0.13636363636363635</v>
      </c>
      <c r="J33" s="30">
        <f t="shared" si="4"/>
        <v>10</v>
      </c>
      <c r="K33" s="13">
        <f t="shared" si="5"/>
        <v>0.45454545454545453</v>
      </c>
      <c r="L33" s="4">
        <f>Data!O28</f>
        <v>0</v>
      </c>
      <c r="M33" s="5">
        <f t="shared" si="6"/>
        <v>0</v>
      </c>
      <c r="N33" s="4">
        <f>Data!P28</f>
        <v>12</v>
      </c>
      <c r="O33" s="5">
        <f t="shared" si="7"/>
        <v>0.54545454545454541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11</v>
      </c>
      <c r="C38" s="4">
        <f>Data!R33</f>
        <v>5</v>
      </c>
      <c r="D38" s="4">
        <f>Data!M33</f>
        <v>1</v>
      </c>
      <c r="E38" s="5">
        <f t="shared" si="1"/>
        <v>0.2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0.4</v>
      </c>
      <c r="J38" s="30">
        <f>H38+F38+D38</f>
        <v>3</v>
      </c>
      <c r="K38" s="13">
        <f t="shared" si="5"/>
        <v>0.6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0.4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14</v>
      </c>
      <c r="C39" s="4">
        <f>Data!R34</f>
        <v>7</v>
      </c>
      <c r="D39" s="4">
        <f>Data!M34</f>
        <v>4</v>
      </c>
      <c r="E39" s="5">
        <f t="shared" si="1"/>
        <v>0.5714285714285714</v>
      </c>
      <c r="F39" s="4">
        <f>Data!N34</f>
        <v>1</v>
      </c>
      <c r="G39" s="5">
        <f t="shared" si="2"/>
        <v>0.14285714285714285</v>
      </c>
      <c r="H39" s="11">
        <f>Data!Z34</f>
        <v>0</v>
      </c>
      <c r="I39" s="13">
        <f t="shared" si="3"/>
        <v>0</v>
      </c>
      <c r="J39" s="30">
        <f t="shared" si="4"/>
        <v>5</v>
      </c>
      <c r="K39" s="13">
        <f t="shared" si="5"/>
        <v>0.7142857142857143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0.14285714285714285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0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46</v>
      </c>
      <c r="C41" s="4">
        <f>Data!R36</f>
        <v>23</v>
      </c>
      <c r="D41" s="4">
        <f>Data!M36</f>
        <v>9</v>
      </c>
      <c r="E41" s="5">
        <f t="shared" si="1"/>
        <v>0.39130434782608697</v>
      </c>
      <c r="F41" s="4">
        <f>Data!N36</f>
        <v>3</v>
      </c>
      <c r="G41" s="5">
        <f t="shared" si="2"/>
        <v>0.13043478260869565</v>
      </c>
      <c r="H41" s="11">
        <f>Data!Z36</f>
        <v>8</v>
      </c>
      <c r="I41" s="13">
        <f t="shared" si="3"/>
        <v>0.34782608695652173</v>
      </c>
      <c r="J41" s="30">
        <f t="shared" si="4"/>
        <v>20</v>
      </c>
      <c r="K41" s="13">
        <f t="shared" si="5"/>
        <v>0.86956521739130432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0.13043478260869565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16</v>
      </c>
      <c r="C42" s="4">
        <f>Data!R37</f>
        <v>1</v>
      </c>
      <c r="D42" s="4">
        <f>Data!M37</f>
        <v>0</v>
      </c>
      <c r="E42" s="5">
        <f t="shared" si="1"/>
        <v>0</v>
      </c>
      <c r="F42" s="4">
        <f>Data!N37</f>
        <v>0</v>
      </c>
      <c r="G42" s="5">
        <f t="shared" si="2"/>
        <v>0</v>
      </c>
      <c r="H42" s="11">
        <f>Data!Z37</f>
        <v>0</v>
      </c>
      <c r="I42" s="13">
        <f t="shared" si="3"/>
        <v>0</v>
      </c>
      <c r="J42" s="30">
        <f t="shared" si="4"/>
        <v>0</v>
      </c>
      <c r="K42" s="13">
        <f t="shared" si="5"/>
        <v>0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31</v>
      </c>
      <c r="C43" s="4">
        <f>Data!R38</f>
        <v>10</v>
      </c>
      <c r="D43" s="4">
        <f>Data!M38</f>
        <v>2</v>
      </c>
      <c r="E43" s="5">
        <f t="shared" si="1"/>
        <v>0.2</v>
      </c>
      <c r="F43" s="4">
        <f>Data!N38</f>
        <v>7</v>
      </c>
      <c r="G43" s="5">
        <f t="shared" si="2"/>
        <v>0.7</v>
      </c>
      <c r="H43" s="11">
        <f>Data!Z38</f>
        <v>0</v>
      </c>
      <c r="I43" s="13">
        <f t="shared" si="3"/>
        <v>0</v>
      </c>
      <c r="J43" s="30">
        <f t="shared" si="4"/>
        <v>9</v>
      </c>
      <c r="K43" s="13">
        <f t="shared" si="5"/>
        <v>0.9</v>
      </c>
      <c r="L43" s="4">
        <f>Data!O38</f>
        <v>0</v>
      </c>
      <c r="M43" s="5">
        <f t="shared" si="6"/>
        <v>0</v>
      </c>
      <c r="N43" s="4">
        <f>Data!P38</f>
        <v>1</v>
      </c>
      <c r="O43" s="5">
        <f t="shared" si="7"/>
        <v>0.1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3</v>
      </c>
      <c r="D45" s="4">
        <f>Data!M40</f>
        <v>2</v>
      </c>
      <c r="E45" s="5">
        <f t="shared" si="1"/>
        <v>0.66666666666666663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3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247</v>
      </c>
      <c r="C47" s="4">
        <f>Data!R42</f>
        <v>65</v>
      </c>
      <c r="D47" s="4">
        <f>Data!M42</f>
        <v>19</v>
      </c>
      <c r="E47" s="5">
        <f t="shared" si="1"/>
        <v>0.29230769230769232</v>
      </c>
      <c r="F47" s="4">
        <f>Data!N42</f>
        <v>15</v>
      </c>
      <c r="G47" s="5">
        <f t="shared" si="2"/>
        <v>0.23076923076923078</v>
      </c>
      <c r="H47" s="11">
        <f>Data!Z42</f>
        <v>16</v>
      </c>
      <c r="I47" s="13">
        <f t="shared" si="3"/>
        <v>0.24615384615384617</v>
      </c>
      <c r="J47" s="30">
        <f t="shared" si="4"/>
        <v>50</v>
      </c>
      <c r="K47" s="13">
        <f t="shared" si="5"/>
        <v>0.76923076923076927</v>
      </c>
      <c r="L47" s="4">
        <f>Data!O42</f>
        <v>0</v>
      </c>
      <c r="M47" s="5">
        <f t="shared" si="6"/>
        <v>0</v>
      </c>
      <c r="N47" s="4">
        <f>Data!P42</f>
        <v>15</v>
      </c>
      <c r="O47" s="5">
        <f t="shared" si="7"/>
        <v>0.23076923076923078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38</v>
      </c>
      <c r="C49" s="4">
        <f>Data!R44</f>
        <v>11</v>
      </c>
      <c r="D49" s="4">
        <f>Data!M44</f>
        <v>0</v>
      </c>
      <c r="E49" s="5">
        <f t="shared" si="1"/>
        <v>0</v>
      </c>
      <c r="F49" s="4">
        <f>Data!N44</f>
        <v>6</v>
      </c>
      <c r="G49" s="5">
        <f t="shared" si="2"/>
        <v>0.54545454545454541</v>
      </c>
      <c r="H49" s="11">
        <f>Data!Z44</f>
        <v>0</v>
      </c>
      <c r="I49" s="13">
        <f t="shared" si="3"/>
        <v>0</v>
      </c>
      <c r="J49" s="30">
        <f t="shared" si="4"/>
        <v>6</v>
      </c>
      <c r="K49" s="13">
        <f t="shared" si="5"/>
        <v>0.54545454545454541</v>
      </c>
      <c r="L49" s="4">
        <f>Data!O44</f>
        <v>0</v>
      </c>
      <c r="M49" s="5">
        <f t="shared" si="6"/>
        <v>0</v>
      </c>
      <c r="N49" s="4">
        <f>Data!P44</f>
        <v>5</v>
      </c>
      <c r="O49" s="5">
        <f t="shared" si="7"/>
        <v>0.45454545454545453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17</v>
      </c>
      <c r="C50" s="4">
        <f>Data!R45</f>
        <v>5</v>
      </c>
      <c r="D50" s="4">
        <f>Data!M45</f>
        <v>1</v>
      </c>
      <c r="E50" s="5">
        <f t="shared" si="1"/>
        <v>0.2</v>
      </c>
      <c r="F50" s="4">
        <f>Data!N45</f>
        <v>2</v>
      </c>
      <c r="G50" s="5">
        <f t="shared" si="2"/>
        <v>0.4</v>
      </c>
      <c r="H50" s="11">
        <f>Data!Z45</f>
        <v>1</v>
      </c>
      <c r="I50" s="13">
        <f t="shared" si="3"/>
        <v>0.2</v>
      </c>
      <c r="J50" s="30">
        <f t="shared" si="4"/>
        <v>4</v>
      </c>
      <c r="K50" s="13">
        <f t="shared" si="5"/>
        <v>0.8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0.2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21</v>
      </c>
      <c r="C51" s="4">
        <f>Data!R46</f>
        <v>13</v>
      </c>
      <c r="D51" s="4">
        <f>Data!M46</f>
        <v>8</v>
      </c>
      <c r="E51" s="5">
        <f t="shared" si="1"/>
        <v>0.61538461538461542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0.23076923076923078</v>
      </c>
      <c r="J51" s="30">
        <f t="shared" si="4"/>
        <v>11</v>
      </c>
      <c r="K51" s="13">
        <f t="shared" si="5"/>
        <v>0.84615384615384615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0.15384615384615385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2</v>
      </c>
      <c r="D52" s="4">
        <f>Data!M47</f>
        <v>2</v>
      </c>
      <c r="E52" s="5">
        <f t="shared" si="1"/>
        <v>1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1</v>
      </c>
      <c r="L52" s="4">
        <f>Data!O47</f>
        <v>0</v>
      </c>
      <c r="M52" s="5">
        <f t="shared" si="6"/>
        <v>0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75</v>
      </c>
      <c r="C53" s="4">
        <f>Data!R48</f>
        <v>19</v>
      </c>
      <c r="D53" s="4">
        <f>Data!M48</f>
        <v>6</v>
      </c>
      <c r="E53" s="5">
        <f t="shared" si="1"/>
        <v>0.31578947368421051</v>
      </c>
      <c r="F53" s="4">
        <f>Data!N48</f>
        <v>6</v>
      </c>
      <c r="G53" s="5">
        <f t="shared" si="2"/>
        <v>0.31578947368421051</v>
      </c>
      <c r="H53" s="11">
        <f>Data!Z48</f>
        <v>6</v>
      </c>
      <c r="I53" s="13">
        <f t="shared" si="3"/>
        <v>0.31578947368421051</v>
      </c>
      <c r="J53" s="30">
        <f t="shared" si="4"/>
        <v>18</v>
      </c>
      <c r="K53" s="13">
        <f t="shared" si="5"/>
        <v>0.94736842105263153</v>
      </c>
      <c r="L53" s="4">
        <f>Data!O48</f>
        <v>0</v>
      </c>
      <c r="M53" s="5">
        <f t="shared" si="6"/>
        <v>0</v>
      </c>
      <c r="N53" s="4">
        <f>Data!P48</f>
        <v>1</v>
      </c>
      <c r="O53" s="5">
        <f t="shared" si="7"/>
        <v>5.2631578947368418E-2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45</v>
      </c>
      <c r="C54" s="4">
        <f>Data!R49</f>
        <v>7</v>
      </c>
      <c r="D54" s="4">
        <f>Data!M49</f>
        <v>1</v>
      </c>
      <c r="E54" s="5">
        <f t="shared" si="1"/>
        <v>0.14285714285714285</v>
      </c>
      <c r="F54" s="4">
        <f>Data!N49</f>
        <v>3</v>
      </c>
      <c r="G54" s="5">
        <f t="shared" si="2"/>
        <v>0.42857142857142855</v>
      </c>
      <c r="H54" s="11">
        <f>Data!Z49</f>
        <v>0</v>
      </c>
      <c r="I54" s="13">
        <f t="shared" si="3"/>
        <v>0</v>
      </c>
      <c r="J54" s="30">
        <f t="shared" si="4"/>
        <v>4</v>
      </c>
      <c r="K54" s="13">
        <f t="shared" si="5"/>
        <v>0.5714285714285714</v>
      </c>
      <c r="L54" s="4">
        <f>Data!O49</f>
        <v>1</v>
      </c>
      <c r="M54" s="5">
        <f t="shared" si="6"/>
        <v>0.14285714285714285</v>
      </c>
      <c r="N54" s="4">
        <f>Data!P49</f>
        <v>2</v>
      </c>
      <c r="O54" s="5">
        <f t="shared" si="7"/>
        <v>0.2857142857142857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58</v>
      </c>
      <c r="C55" s="4">
        <f>Data!R50</f>
        <v>22</v>
      </c>
      <c r="D55" s="4">
        <f>Data!M50</f>
        <v>4</v>
      </c>
      <c r="E55" s="5">
        <f t="shared" si="1"/>
        <v>0.18181818181818182</v>
      </c>
      <c r="F55" s="4">
        <f>Data!N50</f>
        <v>9</v>
      </c>
      <c r="G55" s="5">
        <f t="shared" si="2"/>
        <v>0.40909090909090912</v>
      </c>
      <c r="H55" s="11">
        <f>Data!Z50</f>
        <v>6</v>
      </c>
      <c r="I55" s="13">
        <f t="shared" si="3"/>
        <v>0.27272727272727271</v>
      </c>
      <c r="J55" s="30">
        <f t="shared" si="4"/>
        <v>19</v>
      </c>
      <c r="K55" s="13">
        <f t="shared" si="5"/>
        <v>0.86363636363636365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0.13636363636363635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25</v>
      </c>
      <c r="C56" s="4">
        <f>Data!R51</f>
        <v>19</v>
      </c>
      <c r="D56" s="4">
        <f>Data!M51</f>
        <v>4</v>
      </c>
      <c r="E56" s="5">
        <f t="shared" si="1"/>
        <v>0.21052631578947367</v>
      </c>
      <c r="F56" s="4">
        <f>Data!N51</f>
        <v>8</v>
      </c>
      <c r="G56" s="5">
        <f t="shared" si="2"/>
        <v>0.42105263157894735</v>
      </c>
      <c r="H56" s="11">
        <f>Data!Z51</f>
        <v>3</v>
      </c>
      <c r="I56" s="13">
        <f t="shared" si="3"/>
        <v>0.15789473684210525</v>
      </c>
      <c r="J56" s="30">
        <f t="shared" si="4"/>
        <v>15</v>
      </c>
      <c r="K56" s="13">
        <f t="shared" si="5"/>
        <v>0.78947368421052633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0.21052631578947367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17</v>
      </c>
      <c r="C57" s="4">
        <f>Data!R52</f>
        <v>12</v>
      </c>
      <c r="D57" s="4">
        <f>Data!M52</f>
        <v>2</v>
      </c>
      <c r="E57" s="5">
        <f t="shared" si="1"/>
        <v>0.16666666666666666</v>
      </c>
      <c r="F57" s="4">
        <f>Data!N52</f>
        <v>5</v>
      </c>
      <c r="G57" s="5">
        <f t="shared" si="2"/>
        <v>0.41666666666666669</v>
      </c>
      <c r="H57" s="11">
        <f>Data!Z52</f>
        <v>2</v>
      </c>
      <c r="I57" s="13">
        <f t="shared" si="3"/>
        <v>0.16666666666666666</v>
      </c>
      <c r="J57" s="30">
        <f t="shared" si="4"/>
        <v>9</v>
      </c>
      <c r="K57" s="13">
        <f t="shared" si="5"/>
        <v>0.75</v>
      </c>
      <c r="L57" s="4">
        <f>Data!O52</f>
        <v>2</v>
      </c>
      <c r="M57" s="5">
        <f t="shared" si="6"/>
        <v>0.16666666666666666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8.3333333333333329E-2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13</v>
      </c>
      <c r="C58" s="4">
        <f>Data!R53</f>
        <v>8</v>
      </c>
      <c r="D58" s="4">
        <f>Data!M53</f>
        <v>3</v>
      </c>
      <c r="E58" s="5">
        <f t="shared" si="1"/>
        <v>0.375</v>
      </c>
      <c r="F58" s="4">
        <f>Data!N53</f>
        <v>2</v>
      </c>
      <c r="G58" s="5">
        <f t="shared" si="2"/>
        <v>0.25</v>
      </c>
      <c r="H58" s="11">
        <f>Data!Z53</f>
        <v>0</v>
      </c>
      <c r="I58" s="13">
        <f t="shared" si="3"/>
        <v>0</v>
      </c>
      <c r="J58" s="30">
        <f t="shared" si="4"/>
        <v>5</v>
      </c>
      <c r="K58" s="13">
        <f t="shared" si="5"/>
        <v>0.625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0.375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3</v>
      </c>
      <c r="D59" s="4">
        <f>Data!M54</f>
        <v>2</v>
      </c>
      <c r="E59" s="5">
        <f t="shared" si="1"/>
        <v>0.66666666666666663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0.66666666666666663</v>
      </c>
      <c r="L59" s="4">
        <f>Data!O54</f>
        <v>0</v>
      </c>
      <c r="M59" s="5">
        <f t="shared" si="6"/>
        <v>0</v>
      </c>
      <c r="N59" s="4">
        <f>Data!P54</f>
        <v>1</v>
      </c>
      <c r="O59" s="5">
        <f t="shared" si="7"/>
        <v>0.33333333333333331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21</v>
      </c>
      <c r="C60" s="4">
        <f>Data!R55</f>
        <v>12</v>
      </c>
      <c r="D60" s="4">
        <f>Data!M55</f>
        <v>6</v>
      </c>
      <c r="E60" s="5">
        <f t="shared" si="1"/>
        <v>0.5</v>
      </c>
      <c r="F60" s="4">
        <f>Data!N55</f>
        <v>3</v>
      </c>
      <c r="G60" s="5">
        <f t="shared" si="2"/>
        <v>0.25</v>
      </c>
      <c r="H60" s="11">
        <f>Data!Z55</f>
        <v>3</v>
      </c>
      <c r="I60" s="13">
        <f t="shared" si="3"/>
        <v>0.25</v>
      </c>
      <c r="J60" s="30">
        <f t="shared" si="4"/>
        <v>12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37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2</v>
      </c>
      <c r="G61" s="5">
        <f t="shared" si="2"/>
        <v>0.16666666666666666</v>
      </c>
      <c r="H61" s="11">
        <f>Data!Z56</f>
        <v>4</v>
      </c>
      <c r="I61" s="13">
        <f t="shared" si="3"/>
        <v>0.33333333333333331</v>
      </c>
      <c r="J61" s="30">
        <f t="shared" si="4"/>
        <v>7</v>
      </c>
      <c r="K61" s="13">
        <f t="shared" si="5"/>
        <v>0.58333333333333337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0.41666666666666669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20</v>
      </c>
      <c r="C62" s="4">
        <f>Data!R57</f>
        <v>5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0.4</v>
      </c>
      <c r="H62" s="11">
        <f>Data!Z57</f>
        <v>2</v>
      </c>
      <c r="I62" s="13">
        <f t="shared" si="3"/>
        <v>0.4</v>
      </c>
      <c r="J62" s="30">
        <f t="shared" si="4"/>
        <v>4</v>
      </c>
      <c r="K62" s="13">
        <f t="shared" si="5"/>
        <v>0.8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0.2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4</v>
      </c>
      <c r="D63" s="4">
        <f>Data!M58</f>
        <v>0</v>
      </c>
      <c r="E63" s="5">
        <f t="shared" si="1"/>
        <v>0</v>
      </c>
      <c r="F63" s="4">
        <f>Data!N58</f>
        <v>2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2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83</v>
      </c>
      <c r="C64" s="4">
        <f>Data!R59</f>
        <v>30</v>
      </c>
      <c r="D64" s="4">
        <f>Data!M59</f>
        <v>1</v>
      </c>
      <c r="E64" s="5">
        <f t="shared" si="1"/>
        <v>3.3333333333333333E-2</v>
      </c>
      <c r="F64" s="4">
        <f>Data!N59</f>
        <v>9</v>
      </c>
      <c r="G64" s="5">
        <f t="shared" si="2"/>
        <v>0.3</v>
      </c>
      <c r="H64" s="11">
        <f>Data!Z59</f>
        <v>16</v>
      </c>
      <c r="I64" s="13">
        <f t="shared" si="3"/>
        <v>0.53333333333333333</v>
      </c>
      <c r="J64" s="30">
        <f t="shared" si="4"/>
        <v>26</v>
      </c>
      <c r="K64" s="13">
        <f t="shared" si="5"/>
        <v>0.8666666666666667</v>
      </c>
      <c r="L64" s="4">
        <f>Data!O59</f>
        <v>0</v>
      </c>
      <c r="M64" s="5">
        <f t="shared" si="6"/>
        <v>0</v>
      </c>
      <c r="N64" s="4">
        <f>Data!P59</f>
        <v>3</v>
      </c>
      <c r="O64" s="5">
        <f t="shared" si="7"/>
        <v>0.1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3.3333333333333333E-2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53</v>
      </c>
      <c r="C65" s="4">
        <f>Data!R60</f>
        <v>31</v>
      </c>
      <c r="D65" s="4">
        <f>Data!M60</f>
        <v>5</v>
      </c>
      <c r="E65" s="5">
        <f t="shared" si="1"/>
        <v>0.16129032258064516</v>
      </c>
      <c r="F65" s="4">
        <f>Data!N60</f>
        <v>6</v>
      </c>
      <c r="G65" s="5">
        <f t="shared" si="2"/>
        <v>0.19354838709677419</v>
      </c>
      <c r="H65" s="11">
        <f>Data!Z60</f>
        <v>3</v>
      </c>
      <c r="I65" s="13">
        <f t="shared" si="3"/>
        <v>9.6774193548387094E-2</v>
      </c>
      <c r="J65" s="30">
        <f t="shared" si="4"/>
        <v>14</v>
      </c>
      <c r="K65" s="13">
        <f t="shared" si="5"/>
        <v>0.45161290322580644</v>
      </c>
      <c r="L65" s="4">
        <f>Data!O60</f>
        <v>1</v>
      </c>
      <c r="M65" s="5">
        <f t="shared" si="6"/>
        <v>3.2258064516129031E-2</v>
      </c>
      <c r="N65" s="4">
        <f>Data!P60</f>
        <v>16</v>
      </c>
      <c r="O65" s="5">
        <f t="shared" si="7"/>
        <v>0.5161290322580645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183</v>
      </c>
      <c r="C67" s="4">
        <f>Data!R62</f>
        <v>54</v>
      </c>
      <c r="D67" s="4">
        <f>Data!M62</f>
        <v>22</v>
      </c>
      <c r="E67" s="5">
        <f t="shared" si="1"/>
        <v>0.40740740740740738</v>
      </c>
      <c r="F67" s="4">
        <f>Data!N62</f>
        <v>13</v>
      </c>
      <c r="G67" s="5">
        <f t="shared" si="2"/>
        <v>0.24074074074074073</v>
      </c>
      <c r="H67" s="11">
        <f>Data!Z62</f>
        <v>12</v>
      </c>
      <c r="I67" s="13">
        <f t="shared" si="3"/>
        <v>0.22222222222222221</v>
      </c>
      <c r="J67" s="30">
        <f t="shared" si="4"/>
        <v>47</v>
      </c>
      <c r="K67" s="13">
        <f t="shared" si="5"/>
        <v>0.87037037037037035</v>
      </c>
      <c r="L67" s="4">
        <f>Data!O62</f>
        <v>0</v>
      </c>
      <c r="M67" s="5">
        <f t="shared" si="6"/>
        <v>0</v>
      </c>
      <c r="N67" s="4">
        <f>Data!P62</f>
        <v>7</v>
      </c>
      <c r="O67" s="5">
        <f t="shared" si="7"/>
        <v>0.12962962962962962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87</v>
      </c>
      <c r="C68" s="4">
        <f>Data!R63</f>
        <v>36</v>
      </c>
      <c r="D68" s="4">
        <f>Data!M63</f>
        <v>10</v>
      </c>
      <c r="E68" s="5">
        <f t="shared" si="1"/>
        <v>0.27777777777777779</v>
      </c>
      <c r="F68" s="4">
        <f>Data!N63</f>
        <v>10</v>
      </c>
      <c r="G68" s="5">
        <f t="shared" si="2"/>
        <v>0.27777777777777779</v>
      </c>
      <c r="H68" s="11">
        <f>Data!Z63</f>
        <v>8</v>
      </c>
      <c r="I68" s="13">
        <f t="shared" si="3"/>
        <v>0.22222222222222221</v>
      </c>
      <c r="J68" s="30">
        <f t="shared" si="4"/>
        <v>28</v>
      </c>
      <c r="K68" s="13">
        <f t="shared" si="5"/>
        <v>0.77777777777777779</v>
      </c>
      <c r="L68" s="4">
        <f>Data!O63</f>
        <v>0</v>
      </c>
      <c r="M68" s="5">
        <f t="shared" si="6"/>
        <v>0</v>
      </c>
      <c r="N68" s="4">
        <f>Data!P63</f>
        <v>8</v>
      </c>
      <c r="O68" s="5">
        <f t="shared" si="7"/>
        <v>0.22222222222222221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38</v>
      </c>
      <c r="C70" s="4">
        <f>Data!R65</f>
        <v>14</v>
      </c>
      <c r="D70" s="4">
        <f>Data!M65</f>
        <v>6</v>
      </c>
      <c r="E70" s="5">
        <f t="shared" si="1"/>
        <v>0.42857142857142855</v>
      </c>
      <c r="F70" s="4">
        <f>Data!N65</f>
        <v>5</v>
      </c>
      <c r="G70" s="5">
        <f t="shared" si="2"/>
        <v>0.35714285714285715</v>
      </c>
      <c r="H70" s="11">
        <f>Data!Z65</f>
        <v>2</v>
      </c>
      <c r="I70" s="13">
        <f t="shared" si="3"/>
        <v>0.14285714285714285</v>
      </c>
      <c r="J70" s="30">
        <f t="shared" si="4"/>
        <v>13</v>
      </c>
      <c r="K70" s="13">
        <f t="shared" si="5"/>
        <v>0.9285714285714286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7.1428571428571425E-2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10</v>
      </c>
      <c r="C71" s="4">
        <f>Data!R66</f>
        <v>13</v>
      </c>
      <c r="D71" s="4">
        <f>Data!M66</f>
        <v>4</v>
      </c>
      <c r="E71" s="5">
        <f t="shared" si="1"/>
        <v>0.30769230769230771</v>
      </c>
      <c r="F71" s="4">
        <f>Data!N66</f>
        <v>7</v>
      </c>
      <c r="G71" s="5">
        <f t="shared" si="2"/>
        <v>0.53846153846153844</v>
      </c>
      <c r="H71" s="11">
        <f>Data!Z66</f>
        <v>0</v>
      </c>
      <c r="I71" s="13">
        <f t="shared" si="3"/>
        <v>0</v>
      </c>
      <c r="J71" s="30">
        <f t="shared" si="4"/>
        <v>11</v>
      </c>
      <c r="K71" s="13">
        <f t="shared" si="5"/>
        <v>0.84615384615384615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0.15384615384615385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24</v>
      </c>
      <c r="C72" s="4">
        <f>Data!R67</f>
        <v>13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0.61538461538461542</v>
      </c>
      <c r="H72" s="11">
        <f>Data!Z67</f>
        <v>3</v>
      </c>
      <c r="I72" s="13">
        <f t="shared" ref="I72:I135" si="13">IF(C72=0,0,H72/C72)</f>
        <v>0.23076923076923078</v>
      </c>
      <c r="J72" s="30">
        <f t="shared" ref="J72:J135" si="14">H72+F72+D72</f>
        <v>11</v>
      </c>
      <c r="K72" s="13">
        <f t="shared" ref="K72:K135" si="15">IF(C72=0,0,J72/C72)</f>
        <v>0.84615384615384615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0.15384615384615385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15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13</v>
      </c>
      <c r="C74" s="4">
        <f>Data!R69</f>
        <v>3</v>
      </c>
      <c r="D74" s="4">
        <f>Data!M69</f>
        <v>1</v>
      </c>
      <c r="E74" s="5">
        <f t="shared" si="11"/>
        <v>0.33333333333333331</v>
      </c>
      <c r="F74" s="4">
        <f>Data!N69</f>
        <v>0</v>
      </c>
      <c r="G74" s="5">
        <f t="shared" si="12"/>
        <v>0</v>
      </c>
      <c r="H74" s="11">
        <f>Data!Z69</f>
        <v>2</v>
      </c>
      <c r="I74" s="13">
        <f t="shared" si="13"/>
        <v>0.66666666666666663</v>
      </c>
      <c r="J74" s="30">
        <f t="shared" si="14"/>
        <v>3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4</v>
      </c>
      <c r="D76" s="4">
        <f>Data!M71</f>
        <v>1</v>
      </c>
      <c r="E76" s="5">
        <f t="shared" si="11"/>
        <v>0.25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3</v>
      </c>
      <c r="K76" s="13">
        <f t="shared" si="15"/>
        <v>0.75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0.25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59</v>
      </c>
      <c r="C77" s="4">
        <f>Data!R72</f>
        <v>31</v>
      </c>
      <c r="D77" s="4">
        <f>Data!M72</f>
        <v>16</v>
      </c>
      <c r="E77" s="5">
        <f t="shared" si="11"/>
        <v>0.5161290322580645</v>
      </c>
      <c r="F77" s="4">
        <f>Data!N72</f>
        <v>9</v>
      </c>
      <c r="G77" s="5">
        <f t="shared" si="12"/>
        <v>0.29032258064516131</v>
      </c>
      <c r="H77" s="11">
        <f>Data!Z72</f>
        <v>4</v>
      </c>
      <c r="I77" s="13">
        <f t="shared" si="13"/>
        <v>0.12903225806451613</v>
      </c>
      <c r="J77" s="30">
        <f t="shared" si="14"/>
        <v>29</v>
      </c>
      <c r="K77" s="13">
        <f t="shared" si="15"/>
        <v>0.93548387096774188</v>
      </c>
      <c r="L77" s="4">
        <f>Data!O72</f>
        <v>0</v>
      </c>
      <c r="M77" s="5">
        <f t="shared" si="16"/>
        <v>0</v>
      </c>
      <c r="N77" s="4">
        <f>Data!P72</f>
        <v>2</v>
      </c>
      <c r="O77" s="5">
        <f t="shared" si="17"/>
        <v>6.4516129032258063E-2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44</v>
      </c>
      <c r="C79" s="4">
        <f>Data!R74</f>
        <v>22</v>
      </c>
      <c r="D79" s="4">
        <f>Data!M74</f>
        <v>5</v>
      </c>
      <c r="E79" s="5">
        <f t="shared" si="11"/>
        <v>0.22727272727272727</v>
      </c>
      <c r="F79" s="4">
        <f>Data!N74</f>
        <v>12</v>
      </c>
      <c r="G79" s="5">
        <f t="shared" si="12"/>
        <v>0.54545454545454541</v>
      </c>
      <c r="H79" s="11">
        <f>Data!Z74</f>
        <v>0</v>
      </c>
      <c r="I79" s="13">
        <f t="shared" si="13"/>
        <v>0</v>
      </c>
      <c r="J79" s="30">
        <f t="shared" si="14"/>
        <v>17</v>
      </c>
      <c r="K79" s="13">
        <f t="shared" si="15"/>
        <v>0.77272727272727271</v>
      </c>
      <c r="L79" s="4">
        <f>Data!O74</f>
        <v>0</v>
      </c>
      <c r="M79" s="5">
        <f t="shared" si="16"/>
        <v>0</v>
      </c>
      <c r="N79" s="4">
        <f>Data!P74</f>
        <v>5</v>
      </c>
      <c r="O79" s="5">
        <f t="shared" si="17"/>
        <v>0.22727272727272727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20</v>
      </c>
      <c r="C80" s="4">
        <f>Data!R75</f>
        <v>9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0.66666666666666663</v>
      </c>
      <c r="J80" s="30">
        <f t="shared" si="14"/>
        <v>6</v>
      </c>
      <c r="K80" s="13">
        <f t="shared" si="15"/>
        <v>0.66666666666666663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0.5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196</v>
      </c>
      <c r="C82" s="4">
        <f>Data!R77</f>
        <v>64</v>
      </c>
      <c r="D82" s="4">
        <f>Data!M77</f>
        <v>14</v>
      </c>
      <c r="E82" s="5">
        <f t="shared" si="11"/>
        <v>0.21875</v>
      </c>
      <c r="F82" s="4">
        <f>Data!N77</f>
        <v>31</v>
      </c>
      <c r="G82" s="5">
        <f t="shared" si="12"/>
        <v>0.484375</v>
      </c>
      <c r="H82" s="11">
        <f>Data!Z77</f>
        <v>11</v>
      </c>
      <c r="I82" s="13">
        <f t="shared" si="13"/>
        <v>0.171875</v>
      </c>
      <c r="J82" s="30">
        <f t="shared" si="14"/>
        <v>56</v>
      </c>
      <c r="K82" s="13">
        <f t="shared" si="15"/>
        <v>0.875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0.125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33</v>
      </c>
      <c r="C83" s="4">
        <f>Data!R78</f>
        <v>7</v>
      </c>
      <c r="D83" s="4">
        <f>Data!M78</f>
        <v>2</v>
      </c>
      <c r="E83" s="5">
        <f t="shared" si="11"/>
        <v>0.2857142857142857</v>
      </c>
      <c r="F83" s="4">
        <f>Data!N78</f>
        <v>2</v>
      </c>
      <c r="G83" s="5">
        <f t="shared" si="12"/>
        <v>0.2857142857142857</v>
      </c>
      <c r="H83" s="11">
        <f>Data!Z78</f>
        <v>3</v>
      </c>
      <c r="I83" s="13">
        <f t="shared" si="13"/>
        <v>0.42857142857142855</v>
      </c>
      <c r="J83" s="30">
        <f t="shared" si="14"/>
        <v>7</v>
      </c>
      <c r="K83" s="13">
        <f t="shared" si="15"/>
        <v>1</v>
      </c>
      <c r="L83" s="4">
        <f>Data!O78</f>
        <v>0</v>
      </c>
      <c r="M83" s="5">
        <f t="shared" si="16"/>
        <v>0</v>
      </c>
      <c r="N83" s="4">
        <f>Data!P78</f>
        <v>0</v>
      </c>
      <c r="O83" s="5">
        <f t="shared" si="17"/>
        <v>0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22</v>
      </c>
      <c r="C84" s="4">
        <f>Data!R79</f>
        <v>5</v>
      </c>
      <c r="D84" s="4">
        <f>Data!M79</f>
        <v>4</v>
      </c>
      <c r="E84" s="5">
        <f t="shared" si="11"/>
        <v>0.8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</v>
      </c>
      <c r="J84" s="30">
        <f t="shared" si="14"/>
        <v>5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5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0.4</v>
      </c>
      <c r="H85" s="11">
        <f>Data!Z80</f>
        <v>2</v>
      </c>
      <c r="I85" s="13">
        <f t="shared" si="13"/>
        <v>0.4</v>
      </c>
      <c r="J85" s="30">
        <f t="shared" si="14"/>
        <v>4</v>
      </c>
      <c r="K85" s="13">
        <f t="shared" si="15"/>
        <v>0.8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0.2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5</v>
      </c>
      <c r="D87" s="4">
        <f>Data!M82</f>
        <v>2</v>
      </c>
      <c r="E87" s="5">
        <f t="shared" si="11"/>
        <v>0.4</v>
      </c>
      <c r="F87" s="4">
        <f>Data!N82</f>
        <v>0</v>
      </c>
      <c r="G87" s="5">
        <f t="shared" si="12"/>
        <v>0</v>
      </c>
      <c r="H87" s="11">
        <f>Data!Z82</f>
        <v>3</v>
      </c>
      <c r="I87" s="13">
        <f t="shared" si="13"/>
        <v>0.6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19</v>
      </c>
      <c r="C88" s="4">
        <f>Data!R83</f>
        <v>7</v>
      </c>
      <c r="D88" s="4">
        <f>Data!M83</f>
        <v>1</v>
      </c>
      <c r="E88" s="5">
        <f t="shared" si="11"/>
        <v>0.14285714285714285</v>
      </c>
      <c r="F88" s="4">
        <f>Data!N83</f>
        <v>3</v>
      </c>
      <c r="G88" s="5">
        <f t="shared" si="12"/>
        <v>0.42857142857142855</v>
      </c>
      <c r="H88" s="11">
        <f>Data!Z83</f>
        <v>0</v>
      </c>
      <c r="I88" s="13">
        <f t="shared" si="13"/>
        <v>0</v>
      </c>
      <c r="J88" s="30">
        <f t="shared" si="14"/>
        <v>4</v>
      </c>
      <c r="K88" s="13">
        <f t="shared" si="15"/>
        <v>0.5714285714285714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0.42857142857142855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25</v>
      </c>
      <c r="C90" s="4">
        <f>Data!R85</f>
        <v>11</v>
      </c>
      <c r="D90" s="4">
        <f>Data!M85</f>
        <v>2</v>
      </c>
      <c r="E90" s="5">
        <f t="shared" si="11"/>
        <v>0.18181818181818182</v>
      </c>
      <c r="F90" s="4">
        <f>Data!N85</f>
        <v>2</v>
      </c>
      <c r="G90" s="5">
        <f t="shared" si="12"/>
        <v>0.18181818181818182</v>
      </c>
      <c r="H90" s="11">
        <f>Data!Z85</f>
        <v>5</v>
      </c>
      <c r="I90" s="13">
        <f t="shared" si="13"/>
        <v>0.45454545454545453</v>
      </c>
      <c r="J90" s="30">
        <f t="shared" si="14"/>
        <v>9</v>
      </c>
      <c r="K90" s="13">
        <f t="shared" si="15"/>
        <v>0.81818181818181823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0.18181818181818182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22</v>
      </c>
      <c r="C91" s="4">
        <f>Data!R86</f>
        <v>3</v>
      </c>
      <c r="D91" s="4">
        <f>Data!M86</f>
        <v>3</v>
      </c>
      <c r="E91" s="5">
        <f t="shared" si="11"/>
        <v>1</v>
      </c>
      <c r="F91" s="4">
        <f>Data!N86</f>
        <v>0</v>
      </c>
      <c r="G91" s="5">
        <f t="shared" si="12"/>
        <v>0</v>
      </c>
      <c r="H91" s="11">
        <f>Data!Z86</f>
        <v>0</v>
      </c>
      <c r="I91" s="13">
        <f t="shared" si="13"/>
        <v>0</v>
      </c>
      <c r="J91" s="30">
        <f t="shared" si="14"/>
        <v>3</v>
      </c>
      <c r="K91" s="13">
        <f t="shared" si="15"/>
        <v>1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8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123</v>
      </c>
      <c r="C93" s="4">
        <f>Data!R88</f>
        <v>62</v>
      </c>
      <c r="D93" s="4">
        <f>Data!M88</f>
        <v>15</v>
      </c>
      <c r="E93" s="5">
        <f t="shared" si="11"/>
        <v>0.24193548387096775</v>
      </c>
      <c r="F93" s="4">
        <f>Data!N88</f>
        <v>14</v>
      </c>
      <c r="G93" s="5">
        <f t="shared" si="12"/>
        <v>0.22580645161290322</v>
      </c>
      <c r="H93" s="11">
        <f>Data!Z88</f>
        <v>19</v>
      </c>
      <c r="I93" s="13">
        <f t="shared" si="13"/>
        <v>0.30645161290322581</v>
      </c>
      <c r="J93" s="30">
        <f t="shared" si="14"/>
        <v>48</v>
      </c>
      <c r="K93" s="13">
        <f t="shared" si="15"/>
        <v>0.77419354838709675</v>
      </c>
      <c r="L93" s="4">
        <f>Data!O88</f>
        <v>0</v>
      </c>
      <c r="M93" s="5">
        <f t="shared" si="16"/>
        <v>0</v>
      </c>
      <c r="N93" s="4">
        <f>Data!P88</f>
        <v>14</v>
      </c>
      <c r="O93" s="5">
        <f t="shared" si="17"/>
        <v>0.22580645161290322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257</v>
      </c>
      <c r="C94" s="4">
        <f>Data!R89</f>
        <v>97</v>
      </c>
      <c r="D94" s="4">
        <f>Data!M89</f>
        <v>37</v>
      </c>
      <c r="E94" s="5">
        <f t="shared" si="11"/>
        <v>0.38144329896907214</v>
      </c>
      <c r="F94" s="4">
        <f>Data!N89</f>
        <v>13</v>
      </c>
      <c r="G94" s="5">
        <f t="shared" si="12"/>
        <v>0.13402061855670103</v>
      </c>
      <c r="H94" s="11">
        <f>Data!Z89</f>
        <v>29</v>
      </c>
      <c r="I94" s="13">
        <f t="shared" si="13"/>
        <v>0.29896907216494845</v>
      </c>
      <c r="J94" s="30">
        <f t="shared" si="14"/>
        <v>79</v>
      </c>
      <c r="K94" s="13">
        <f t="shared" si="15"/>
        <v>0.81443298969072164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0.17525773195876287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1.0309278350515464E-2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11</v>
      </c>
      <c r="C97" s="4">
        <f>Data!R92</f>
        <v>11</v>
      </c>
      <c r="D97" s="4">
        <f>Data!M92</f>
        <v>4</v>
      </c>
      <c r="E97" s="5">
        <f t="shared" si="11"/>
        <v>0.36363636363636365</v>
      </c>
      <c r="F97" s="4">
        <f>Data!N92</f>
        <v>5</v>
      </c>
      <c r="G97" s="5">
        <f t="shared" si="12"/>
        <v>0.45454545454545453</v>
      </c>
      <c r="H97" s="11">
        <f>Data!Z92</f>
        <v>2</v>
      </c>
      <c r="I97" s="13">
        <f t="shared" si="13"/>
        <v>0.18181818181818182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4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0.5</v>
      </c>
      <c r="H98" s="11">
        <f>Data!Z93</f>
        <v>3</v>
      </c>
      <c r="I98" s="13">
        <f t="shared" si="13"/>
        <v>0.5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37</v>
      </c>
      <c r="C99" s="4">
        <f>Data!R94</f>
        <v>9</v>
      </c>
      <c r="D99" s="4">
        <f>Data!M94</f>
        <v>3</v>
      </c>
      <c r="E99" s="5">
        <f t="shared" si="11"/>
        <v>0.33333333333333331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0.22222222222222221</v>
      </c>
      <c r="J99" s="30">
        <f t="shared" si="14"/>
        <v>5</v>
      </c>
      <c r="K99" s="13">
        <f t="shared" si="15"/>
        <v>0.55555555555555558</v>
      </c>
      <c r="L99" s="4">
        <f>Data!O94</f>
        <v>0</v>
      </c>
      <c r="M99" s="5">
        <f t="shared" si="16"/>
        <v>0</v>
      </c>
      <c r="N99" s="4">
        <f>Data!P94</f>
        <v>4</v>
      </c>
      <c r="O99" s="5">
        <f t="shared" si="17"/>
        <v>0.44444444444444442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40</v>
      </c>
      <c r="C100" s="4">
        <f>Data!R95</f>
        <v>9</v>
      </c>
      <c r="D100" s="4">
        <f>Data!M95</f>
        <v>3</v>
      </c>
      <c r="E100" s="5">
        <f t="shared" si="11"/>
        <v>0.33333333333333331</v>
      </c>
      <c r="F100" s="4">
        <f>Data!N95</f>
        <v>3</v>
      </c>
      <c r="G100" s="5">
        <f t="shared" si="12"/>
        <v>0.33333333333333331</v>
      </c>
      <c r="H100" s="11">
        <f>Data!Z95</f>
        <v>0</v>
      </c>
      <c r="I100" s="13">
        <f t="shared" si="13"/>
        <v>0</v>
      </c>
      <c r="J100" s="30">
        <f t="shared" si="14"/>
        <v>6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3</v>
      </c>
      <c r="O100" s="5">
        <f t="shared" si="17"/>
        <v>0.33333333333333331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39</v>
      </c>
      <c r="C101" s="4">
        <f>Data!R96</f>
        <v>24</v>
      </c>
      <c r="D101" s="4">
        <f>Data!M96</f>
        <v>11</v>
      </c>
      <c r="E101" s="5">
        <f t="shared" si="11"/>
        <v>0.45833333333333331</v>
      </c>
      <c r="F101" s="4">
        <f>Data!N96</f>
        <v>0</v>
      </c>
      <c r="G101" s="5">
        <f t="shared" si="12"/>
        <v>0</v>
      </c>
      <c r="H101" s="11">
        <f>Data!Z96</f>
        <v>11</v>
      </c>
      <c r="I101" s="13">
        <f t="shared" si="13"/>
        <v>0.45833333333333331</v>
      </c>
      <c r="J101" s="30">
        <f t="shared" si="14"/>
        <v>22</v>
      </c>
      <c r="K101" s="13">
        <f t="shared" si="15"/>
        <v>0.91666666666666663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8.3333333333333329E-2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27</v>
      </c>
      <c r="C102" s="4">
        <f>Data!R97</f>
        <v>6</v>
      </c>
      <c r="D102" s="4">
        <f>Data!M97</f>
        <v>1</v>
      </c>
      <c r="E102" s="5">
        <f t="shared" si="11"/>
        <v>0.16666666666666666</v>
      </c>
      <c r="F102" s="4">
        <f>Data!N97</f>
        <v>3</v>
      </c>
      <c r="G102" s="5">
        <f t="shared" si="12"/>
        <v>0.5</v>
      </c>
      <c r="H102" s="11">
        <f>Data!Z97</f>
        <v>1</v>
      </c>
      <c r="I102" s="13">
        <f t="shared" si="13"/>
        <v>0.16666666666666666</v>
      </c>
      <c r="J102" s="30">
        <f t="shared" si="14"/>
        <v>5</v>
      </c>
      <c r="K102" s="13">
        <f t="shared" si="15"/>
        <v>0.83333333333333337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0.16666666666666666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64</v>
      </c>
      <c r="C103" s="4">
        <f>Data!R98</f>
        <v>24</v>
      </c>
      <c r="D103" s="4">
        <f>Data!M98</f>
        <v>11</v>
      </c>
      <c r="E103" s="5">
        <f t="shared" si="11"/>
        <v>0.45833333333333331</v>
      </c>
      <c r="F103" s="4">
        <f>Data!N98</f>
        <v>4</v>
      </c>
      <c r="G103" s="5">
        <f t="shared" si="12"/>
        <v>0.16666666666666666</v>
      </c>
      <c r="H103" s="11">
        <f>Data!Z98</f>
        <v>1</v>
      </c>
      <c r="I103" s="13">
        <f t="shared" si="13"/>
        <v>4.1666666666666664E-2</v>
      </c>
      <c r="J103" s="30">
        <f t="shared" si="14"/>
        <v>16</v>
      </c>
      <c r="K103" s="13">
        <f t="shared" si="15"/>
        <v>0.66666666666666663</v>
      </c>
      <c r="L103" s="4">
        <f>Data!O98</f>
        <v>0</v>
      </c>
      <c r="M103" s="5">
        <f t="shared" si="16"/>
        <v>0</v>
      </c>
      <c r="N103" s="4">
        <f>Data!P98</f>
        <v>8</v>
      </c>
      <c r="O103" s="5">
        <f t="shared" si="17"/>
        <v>0.33333333333333331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41</v>
      </c>
      <c r="C105" s="4">
        <f>Data!R100</f>
        <v>6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0.33333333333333331</v>
      </c>
      <c r="N105" s="4">
        <f>Data!P100</f>
        <v>4</v>
      </c>
      <c r="O105" s="5">
        <f t="shared" si="17"/>
        <v>0.66666666666666663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9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5</v>
      </c>
      <c r="D107" s="4">
        <f>Data!M102</f>
        <v>1</v>
      </c>
      <c r="E107" s="5">
        <f t="shared" si="11"/>
        <v>0.2</v>
      </c>
      <c r="F107" s="4">
        <f>Data!N102</f>
        <v>2</v>
      </c>
      <c r="G107" s="5">
        <f t="shared" si="12"/>
        <v>0.4</v>
      </c>
      <c r="H107" s="11">
        <f>Data!Z102</f>
        <v>2</v>
      </c>
      <c r="I107" s="13">
        <f t="shared" si="13"/>
        <v>0.4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1</v>
      </c>
      <c r="G108" s="5">
        <f t="shared" si="12"/>
        <v>0.5</v>
      </c>
      <c r="H108" s="11">
        <f>Data!Z103</f>
        <v>1</v>
      </c>
      <c r="I108" s="13">
        <f t="shared" si="13"/>
        <v>0.5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116</v>
      </c>
      <c r="C109" s="4">
        <f>Data!R104</f>
        <v>28</v>
      </c>
      <c r="D109" s="4">
        <f>Data!M104</f>
        <v>7</v>
      </c>
      <c r="E109" s="5">
        <f t="shared" si="11"/>
        <v>0.25</v>
      </c>
      <c r="F109" s="4">
        <f>Data!N104</f>
        <v>7</v>
      </c>
      <c r="G109" s="5">
        <f t="shared" si="12"/>
        <v>0.25</v>
      </c>
      <c r="H109" s="11">
        <f>Data!Z104</f>
        <v>0</v>
      </c>
      <c r="I109" s="13">
        <f t="shared" si="13"/>
        <v>0</v>
      </c>
      <c r="J109" s="30">
        <f t="shared" si="14"/>
        <v>14</v>
      </c>
      <c r="K109" s="13">
        <f t="shared" si="15"/>
        <v>0.5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0.4642857142857143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3.5714285714285712E-2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25</v>
      </c>
      <c r="C110" s="4">
        <f>Data!R105</f>
        <v>23</v>
      </c>
      <c r="D110" s="4">
        <f>Data!M105</f>
        <v>5</v>
      </c>
      <c r="E110" s="5">
        <f t="shared" si="11"/>
        <v>0.21739130434782608</v>
      </c>
      <c r="F110" s="4">
        <f>Data!N105</f>
        <v>7</v>
      </c>
      <c r="G110" s="5">
        <f t="shared" si="12"/>
        <v>0.30434782608695654</v>
      </c>
      <c r="H110" s="11">
        <f>Data!Z105</f>
        <v>6</v>
      </c>
      <c r="I110" s="13">
        <f t="shared" si="13"/>
        <v>0.2608695652173913</v>
      </c>
      <c r="J110" s="30">
        <f t="shared" si="14"/>
        <v>18</v>
      </c>
      <c r="K110" s="13">
        <f t="shared" si="15"/>
        <v>0.78260869565217395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0.21739130434782608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9</v>
      </c>
      <c r="C111" s="4">
        <f>Data!R106</f>
        <v>5</v>
      </c>
      <c r="D111" s="4">
        <f>Data!M106</f>
        <v>0</v>
      </c>
      <c r="E111" s="5">
        <f t="shared" si="11"/>
        <v>0</v>
      </c>
      <c r="F111" s="4">
        <f>Data!N106</f>
        <v>4</v>
      </c>
      <c r="G111" s="5">
        <f t="shared" si="12"/>
        <v>0.8</v>
      </c>
      <c r="H111" s="11">
        <f>Data!Z106</f>
        <v>1</v>
      </c>
      <c r="I111" s="13">
        <f t="shared" si="13"/>
        <v>0.2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1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1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252</v>
      </c>
      <c r="C113" s="4">
        <f>Data!R108</f>
        <v>74</v>
      </c>
      <c r="D113" s="4">
        <f>Data!M108</f>
        <v>23</v>
      </c>
      <c r="E113" s="5">
        <f t="shared" si="11"/>
        <v>0.3108108108108108</v>
      </c>
      <c r="F113" s="4">
        <f>Data!N108</f>
        <v>13</v>
      </c>
      <c r="G113" s="5">
        <f t="shared" si="12"/>
        <v>0.17567567567567569</v>
      </c>
      <c r="H113" s="11">
        <f>Data!Z108</f>
        <v>18</v>
      </c>
      <c r="I113" s="13">
        <f t="shared" si="13"/>
        <v>0.24324324324324326</v>
      </c>
      <c r="J113" s="30">
        <f t="shared" si="14"/>
        <v>54</v>
      </c>
      <c r="K113" s="13">
        <f t="shared" si="15"/>
        <v>0.72972972972972971</v>
      </c>
      <c r="L113" s="4">
        <f>Data!O108</f>
        <v>2</v>
      </c>
      <c r="M113" s="5">
        <f t="shared" si="16"/>
        <v>2.7027027027027029E-2</v>
      </c>
      <c r="N113" s="4">
        <f>Data!P108</f>
        <v>17</v>
      </c>
      <c r="O113" s="5">
        <f t="shared" si="17"/>
        <v>0.22972972972972974</v>
      </c>
      <c r="P113" s="11">
        <f>Data!X108</f>
        <v>1</v>
      </c>
      <c r="Q113" s="13">
        <f t="shared" si="18"/>
        <v>1.3513513513513514E-2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293</v>
      </c>
      <c r="C115" s="4">
        <f>Data!R110</f>
        <v>95</v>
      </c>
      <c r="D115" s="4">
        <f>Data!M110</f>
        <v>14</v>
      </c>
      <c r="E115" s="5">
        <f t="shared" si="11"/>
        <v>0.14736842105263157</v>
      </c>
      <c r="F115" s="4">
        <f>Data!N110</f>
        <v>49</v>
      </c>
      <c r="G115" s="5">
        <f t="shared" si="12"/>
        <v>0.51578947368421058</v>
      </c>
      <c r="H115" s="11">
        <f>Data!Z110</f>
        <v>17</v>
      </c>
      <c r="I115" s="13">
        <f t="shared" si="13"/>
        <v>0.17894736842105263</v>
      </c>
      <c r="J115" s="30">
        <f t="shared" si="14"/>
        <v>80</v>
      </c>
      <c r="K115" s="13">
        <f t="shared" si="15"/>
        <v>0.84210526315789469</v>
      </c>
      <c r="L115" s="4">
        <f>Data!O110</f>
        <v>0</v>
      </c>
      <c r="M115" s="5">
        <f t="shared" si="16"/>
        <v>0</v>
      </c>
      <c r="N115" s="4">
        <f>Data!P110</f>
        <v>15</v>
      </c>
      <c r="O115" s="5">
        <f t="shared" si="17"/>
        <v>0.15789473684210525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131</v>
      </c>
      <c r="C116" s="4">
        <f>Data!R111</f>
        <v>51</v>
      </c>
      <c r="D116" s="4">
        <f>Data!M111</f>
        <v>17</v>
      </c>
      <c r="E116" s="5">
        <f t="shared" si="11"/>
        <v>0.33333333333333331</v>
      </c>
      <c r="F116" s="4">
        <f>Data!N111</f>
        <v>15</v>
      </c>
      <c r="G116" s="5">
        <f t="shared" si="12"/>
        <v>0.29411764705882354</v>
      </c>
      <c r="H116" s="11">
        <f>Data!Z111</f>
        <v>7</v>
      </c>
      <c r="I116" s="13">
        <f t="shared" si="13"/>
        <v>0.13725490196078433</v>
      </c>
      <c r="J116" s="30">
        <f t="shared" si="14"/>
        <v>39</v>
      </c>
      <c r="K116" s="13">
        <f t="shared" si="15"/>
        <v>0.76470588235294112</v>
      </c>
      <c r="L116" s="4">
        <f>Data!O111</f>
        <v>0</v>
      </c>
      <c r="M116" s="5">
        <f t="shared" si="16"/>
        <v>0</v>
      </c>
      <c r="N116" s="4">
        <f>Data!P111</f>
        <v>12</v>
      </c>
      <c r="O116" s="5">
        <f t="shared" si="17"/>
        <v>0.23529411764705882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29</v>
      </c>
      <c r="C117" s="4">
        <f>Data!R112</f>
        <v>14</v>
      </c>
      <c r="D117" s="4">
        <f>Data!M112</f>
        <v>12</v>
      </c>
      <c r="E117" s="5">
        <f t="shared" si="11"/>
        <v>0.8571428571428571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0.14285714285714285</v>
      </c>
      <c r="J117" s="30">
        <f t="shared" si="14"/>
        <v>14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186</v>
      </c>
      <c r="C118" s="4">
        <f>Data!R113</f>
        <v>62</v>
      </c>
      <c r="D118" s="4">
        <f>Data!M113</f>
        <v>21</v>
      </c>
      <c r="E118" s="5">
        <f t="shared" si="11"/>
        <v>0.33870967741935482</v>
      </c>
      <c r="F118" s="4">
        <f>Data!N113</f>
        <v>23</v>
      </c>
      <c r="G118" s="5">
        <f t="shared" si="12"/>
        <v>0.37096774193548387</v>
      </c>
      <c r="H118" s="11">
        <f>Data!Z113</f>
        <v>9</v>
      </c>
      <c r="I118" s="13">
        <f t="shared" si="13"/>
        <v>0.14516129032258066</v>
      </c>
      <c r="J118" s="30">
        <f t="shared" si="14"/>
        <v>53</v>
      </c>
      <c r="K118" s="13">
        <f t="shared" si="15"/>
        <v>0.85483870967741937</v>
      </c>
      <c r="L118" s="4">
        <f>Data!O113</f>
        <v>0</v>
      </c>
      <c r="M118" s="5">
        <f t="shared" si="16"/>
        <v>0</v>
      </c>
      <c r="N118" s="4">
        <f>Data!P113</f>
        <v>9</v>
      </c>
      <c r="O118" s="5">
        <f t="shared" si="17"/>
        <v>0.14516129032258066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90</v>
      </c>
      <c r="C119" s="4">
        <f>Data!R114</f>
        <v>27</v>
      </c>
      <c r="D119" s="4">
        <f>Data!M114</f>
        <v>6</v>
      </c>
      <c r="E119" s="5">
        <f t="shared" si="11"/>
        <v>0.22222222222222221</v>
      </c>
      <c r="F119" s="4">
        <f>Data!N114</f>
        <v>12</v>
      </c>
      <c r="G119" s="5">
        <f t="shared" si="12"/>
        <v>0.44444444444444442</v>
      </c>
      <c r="H119" s="11">
        <f>Data!Z114</f>
        <v>5</v>
      </c>
      <c r="I119" s="13">
        <f t="shared" si="13"/>
        <v>0.18518518518518517</v>
      </c>
      <c r="J119" s="30">
        <f t="shared" si="14"/>
        <v>23</v>
      </c>
      <c r="K119" s="13">
        <f t="shared" si="15"/>
        <v>0.85185185185185186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0.14814814814814814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25</v>
      </c>
      <c r="D121" s="4">
        <f>Data!M116</f>
        <v>4</v>
      </c>
      <c r="E121" s="5">
        <f t="shared" si="11"/>
        <v>0.16</v>
      </c>
      <c r="F121" s="4">
        <f>Data!N116</f>
        <v>4</v>
      </c>
      <c r="G121" s="5">
        <f t="shared" si="12"/>
        <v>0.16</v>
      </c>
      <c r="H121" s="11">
        <f>Data!Z116</f>
        <v>12</v>
      </c>
      <c r="I121" s="13">
        <f t="shared" si="13"/>
        <v>0.48</v>
      </c>
      <c r="J121" s="30">
        <f t="shared" si="14"/>
        <v>20</v>
      </c>
      <c r="K121" s="13">
        <f t="shared" si="15"/>
        <v>0.8</v>
      </c>
      <c r="L121" s="4">
        <f>Data!O116</f>
        <v>0</v>
      </c>
      <c r="M121" s="5">
        <f t="shared" si="16"/>
        <v>0</v>
      </c>
      <c r="N121" s="4">
        <f>Data!P116</f>
        <v>5</v>
      </c>
      <c r="O121" s="5">
        <f t="shared" si="17"/>
        <v>0.2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32</v>
      </c>
      <c r="C122" s="4">
        <f>Data!R117</f>
        <v>5</v>
      </c>
      <c r="D122" s="4">
        <f>Data!M117</f>
        <v>2</v>
      </c>
      <c r="E122" s="5">
        <f t="shared" si="11"/>
        <v>0.4</v>
      </c>
      <c r="F122" s="4">
        <f>Data!N117</f>
        <v>0</v>
      </c>
      <c r="G122" s="5">
        <f t="shared" si="12"/>
        <v>0</v>
      </c>
      <c r="H122" s="11">
        <f>Data!Z117</f>
        <v>3</v>
      </c>
      <c r="I122" s="13">
        <f t="shared" si="13"/>
        <v>0.6</v>
      </c>
      <c r="J122" s="30">
        <f t="shared" si="14"/>
        <v>5</v>
      </c>
      <c r="K122" s="13">
        <f t="shared" si="15"/>
        <v>1</v>
      </c>
      <c r="L122" s="4">
        <f>Data!O117</f>
        <v>0</v>
      </c>
      <c r="M122" s="5">
        <f t="shared" si="16"/>
        <v>0</v>
      </c>
      <c r="N122" s="4">
        <f>Data!P117</f>
        <v>0</v>
      </c>
      <c r="O122" s="5">
        <f t="shared" si="17"/>
        <v>0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39</v>
      </c>
      <c r="C123" s="4">
        <f>Data!R118</f>
        <v>16</v>
      </c>
      <c r="D123" s="4">
        <f>Data!M118</f>
        <v>2</v>
      </c>
      <c r="E123" s="5">
        <f t="shared" si="11"/>
        <v>0.125</v>
      </c>
      <c r="F123" s="4">
        <f>Data!N118</f>
        <v>10</v>
      </c>
      <c r="G123" s="5">
        <f t="shared" si="12"/>
        <v>0.625</v>
      </c>
      <c r="H123" s="11">
        <f>Data!Z118</f>
        <v>3</v>
      </c>
      <c r="I123" s="13">
        <f t="shared" si="13"/>
        <v>0.1875</v>
      </c>
      <c r="J123" s="30">
        <f t="shared" si="14"/>
        <v>15</v>
      </c>
      <c r="K123" s="13">
        <f t="shared" si="15"/>
        <v>0.9375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6.25E-2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65</v>
      </c>
      <c r="C125" s="4">
        <f>Data!R120</f>
        <v>18</v>
      </c>
      <c r="D125" s="4">
        <f>Data!M120</f>
        <v>5</v>
      </c>
      <c r="E125" s="5">
        <f t="shared" si="11"/>
        <v>0.27777777777777779</v>
      </c>
      <c r="F125" s="4">
        <f>Data!N120</f>
        <v>2</v>
      </c>
      <c r="G125" s="5">
        <f t="shared" si="12"/>
        <v>0.1111111111111111</v>
      </c>
      <c r="H125" s="11">
        <f>Data!Z120</f>
        <v>3</v>
      </c>
      <c r="I125" s="13">
        <f t="shared" si="13"/>
        <v>0.16666666666666666</v>
      </c>
      <c r="J125" s="30">
        <f t="shared" si="14"/>
        <v>10</v>
      </c>
      <c r="K125" s="13">
        <f t="shared" si="15"/>
        <v>0.55555555555555558</v>
      </c>
      <c r="L125" s="4">
        <f>Data!O120</f>
        <v>0</v>
      </c>
      <c r="M125" s="5">
        <f t="shared" si="16"/>
        <v>0</v>
      </c>
      <c r="N125" s="4">
        <f>Data!P120</f>
        <v>8</v>
      </c>
      <c r="O125" s="5">
        <f t="shared" si="17"/>
        <v>0.44444444444444442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74</v>
      </c>
      <c r="C126" s="4">
        <f>Data!R121</f>
        <v>6</v>
      </c>
      <c r="D126" s="4">
        <f>Data!M121</f>
        <v>1</v>
      </c>
      <c r="E126" s="5">
        <f t="shared" si="11"/>
        <v>0.16666666666666666</v>
      </c>
      <c r="F126" s="4">
        <f>Data!N121</f>
        <v>0</v>
      </c>
      <c r="G126" s="5">
        <f t="shared" si="12"/>
        <v>0</v>
      </c>
      <c r="H126" s="11">
        <f>Data!Z121</f>
        <v>5</v>
      </c>
      <c r="I126" s="13">
        <f t="shared" si="13"/>
        <v>0.83333333333333337</v>
      </c>
      <c r="J126" s="30">
        <f t="shared" si="14"/>
        <v>6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79</v>
      </c>
      <c r="C127" s="4">
        <f>Data!R122</f>
        <v>36</v>
      </c>
      <c r="D127" s="4">
        <f>Data!M122</f>
        <v>6</v>
      </c>
      <c r="E127" s="5">
        <f t="shared" si="11"/>
        <v>0.16666666666666666</v>
      </c>
      <c r="F127" s="4">
        <f>Data!N122</f>
        <v>20</v>
      </c>
      <c r="G127" s="5">
        <f t="shared" si="12"/>
        <v>0.55555555555555558</v>
      </c>
      <c r="H127" s="11">
        <f>Data!Z122</f>
        <v>0</v>
      </c>
      <c r="I127" s="13">
        <f t="shared" si="13"/>
        <v>0</v>
      </c>
      <c r="J127" s="30">
        <f t="shared" si="14"/>
        <v>26</v>
      </c>
      <c r="K127" s="13">
        <f t="shared" si="15"/>
        <v>0.72222222222222221</v>
      </c>
      <c r="L127" s="4">
        <f>Data!O122</f>
        <v>1</v>
      </c>
      <c r="M127" s="5">
        <f t="shared" si="16"/>
        <v>2.7777777777777776E-2</v>
      </c>
      <c r="N127" s="4">
        <f>Data!P122</f>
        <v>9</v>
      </c>
      <c r="O127" s="5">
        <f t="shared" si="17"/>
        <v>0.25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37</v>
      </c>
      <c r="C128" s="4">
        <f>Data!R123</f>
        <v>13</v>
      </c>
      <c r="D128" s="4">
        <f>Data!M123</f>
        <v>5</v>
      </c>
      <c r="E128" s="5">
        <f t="shared" si="11"/>
        <v>0.38461538461538464</v>
      </c>
      <c r="F128" s="4">
        <f>Data!N123</f>
        <v>2</v>
      </c>
      <c r="G128" s="5">
        <f t="shared" si="12"/>
        <v>0.15384615384615385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0.53846153846153844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0.38461538461538464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7.6923076923076927E-2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2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2</v>
      </c>
      <c r="I130" s="13">
        <f t="shared" si="13"/>
        <v>1</v>
      </c>
      <c r="J130" s="30">
        <f t="shared" si="14"/>
        <v>2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49</v>
      </c>
      <c r="C131" s="4">
        <f>Data!R126</f>
        <v>29</v>
      </c>
      <c r="D131" s="4">
        <f>Data!M126</f>
        <v>9</v>
      </c>
      <c r="E131" s="5">
        <f t="shared" si="11"/>
        <v>0.31034482758620691</v>
      </c>
      <c r="F131" s="4">
        <f>Data!N126</f>
        <v>6</v>
      </c>
      <c r="G131" s="5">
        <f t="shared" si="12"/>
        <v>0.20689655172413793</v>
      </c>
      <c r="H131" s="11">
        <f>Data!Z126</f>
        <v>6</v>
      </c>
      <c r="I131" s="13">
        <f t="shared" si="13"/>
        <v>0.20689655172413793</v>
      </c>
      <c r="J131" s="30">
        <f t="shared" si="14"/>
        <v>21</v>
      </c>
      <c r="K131" s="13">
        <f t="shared" si="15"/>
        <v>0.72413793103448276</v>
      </c>
      <c r="L131" s="4">
        <f>Data!O126</f>
        <v>0</v>
      </c>
      <c r="M131" s="5">
        <f t="shared" si="16"/>
        <v>0</v>
      </c>
      <c r="N131" s="4">
        <f>Data!P126</f>
        <v>8</v>
      </c>
      <c r="O131" s="5">
        <f t="shared" si="17"/>
        <v>0.27586206896551724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212</v>
      </c>
      <c r="C132" s="4">
        <f>Data!R127</f>
        <v>113</v>
      </c>
      <c r="D132" s="4">
        <f>Data!M127</f>
        <v>43</v>
      </c>
      <c r="E132" s="5">
        <f t="shared" si="11"/>
        <v>0.38053097345132741</v>
      </c>
      <c r="F132" s="4">
        <f>Data!N127</f>
        <v>33</v>
      </c>
      <c r="G132" s="5">
        <f t="shared" si="12"/>
        <v>0.29203539823008851</v>
      </c>
      <c r="H132" s="11">
        <f>Data!Z127</f>
        <v>22</v>
      </c>
      <c r="I132" s="13">
        <f t="shared" si="13"/>
        <v>0.19469026548672566</v>
      </c>
      <c r="J132" s="30">
        <f t="shared" si="14"/>
        <v>98</v>
      </c>
      <c r="K132" s="13">
        <f t="shared" si="15"/>
        <v>0.86725663716814161</v>
      </c>
      <c r="L132" s="4">
        <f>Data!O127</f>
        <v>0</v>
      </c>
      <c r="M132" s="5">
        <f t="shared" si="16"/>
        <v>0</v>
      </c>
      <c r="N132" s="4">
        <f>Data!P127</f>
        <v>15</v>
      </c>
      <c r="O132" s="5">
        <f t="shared" si="17"/>
        <v>0.13274336283185842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50</v>
      </c>
      <c r="C133" s="4">
        <f>Data!R128</f>
        <v>12</v>
      </c>
      <c r="D133" s="4">
        <f>Data!M128</f>
        <v>6</v>
      </c>
      <c r="E133" s="5">
        <f t="shared" si="11"/>
        <v>0.5</v>
      </c>
      <c r="F133" s="4">
        <f>Data!N128</f>
        <v>1</v>
      </c>
      <c r="G133" s="5">
        <f t="shared" si="12"/>
        <v>8.3333333333333329E-2</v>
      </c>
      <c r="H133" s="11">
        <f>Data!Z128</f>
        <v>2</v>
      </c>
      <c r="I133" s="13">
        <f t="shared" si="13"/>
        <v>0.16666666666666666</v>
      </c>
      <c r="J133" s="30">
        <f t="shared" si="14"/>
        <v>9</v>
      </c>
      <c r="K133" s="13">
        <f t="shared" si="15"/>
        <v>0.75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96</v>
      </c>
      <c r="C134" s="4">
        <f>Data!R129</f>
        <v>42</v>
      </c>
      <c r="D134" s="4">
        <f>Data!M129</f>
        <v>9</v>
      </c>
      <c r="E134" s="5">
        <f t="shared" si="11"/>
        <v>0.21428571428571427</v>
      </c>
      <c r="F134" s="4">
        <f>Data!N129</f>
        <v>16</v>
      </c>
      <c r="G134" s="5">
        <f t="shared" si="12"/>
        <v>0.38095238095238093</v>
      </c>
      <c r="H134" s="11">
        <f>Data!Z129</f>
        <v>8</v>
      </c>
      <c r="I134" s="13">
        <f t="shared" si="13"/>
        <v>0.19047619047619047</v>
      </c>
      <c r="J134" s="30">
        <f t="shared" si="14"/>
        <v>33</v>
      </c>
      <c r="K134" s="13">
        <f t="shared" si="15"/>
        <v>0.7857142857142857</v>
      </c>
      <c r="L134" s="4">
        <f>Data!O129</f>
        <v>0</v>
      </c>
      <c r="M134" s="5">
        <f t="shared" si="16"/>
        <v>0</v>
      </c>
      <c r="N134" s="4">
        <f>Data!P129</f>
        <v>9</v>
      </c>
      <c r="O134" s="5">
        <f t="shared" si="17"/>
        <v>0.21428571428571427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13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36</v>
      </c>
      <c r="C138" s="4">
        <f>Data!R133</f>
        <v>22</v>
      </c>
      <c r="D138" s="4">
        <f>Data!M133</f>
        <v>7</v>
      </c>
      <c r="E138" s="5">
        <f t="shared" si="21"/>
        <v>0.31818181818181818</v>
      </c>
      <c r="F138" s="4">
        <f>Data!N133</f>
        <v>9</v>
      </c>
      <c r="G138" s="5">
        <f t="shared" si="22"/>
        <v>0.40909090909090912</v>
      </c>
      <c r="H138" s="11">
        <f>Data!Z133</f>
        <v>2</v>
      </c>
      <c r="I138" s="13">
        <f t="shared" si="23"/>
        <v>9.0909090909090912E-2</v>
      </c>
      <c r="J138" s="30">
        <f t="shared" si="24"/>
        <v>18</v>
      </c>
      <c r="K138" s="13">
        <f t="shared" si="25"/>
        <v>0.81818181818181823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0.18181818181818182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93</v>
      </c>
      <c r="C139" s="4">
        <f>Data!R134</f>
        <v>29</v>
      </c>
      <c r="D139" s="4">
        <f>Data!M134</f>
        <v>13</v>
      </c>
      <c r="E139" s="5">
        <f t="shared" si="21"/>
        <v>0.44827586206896552</v>
      </c>
      <c r="F139" s="4">
        <f>Data!N134</f>
        <v>8</v>
      </c>
      <c r="G139" s="5">
        <f t="shared" si="22"/>
        <v>0.27586206896551724</v>
      </c>
      <c r="H139" s="11">
        <f>Data!Z134</f>
        <v>3</v>
      </c>
      <c r="I139" s="13">
        <f t="shared" si="23"/>
        <v>0.10344827586206896</v>
      </c>
      <c r="J139" s="30">
        <f t="shared" si="24"/>
        <v>24</v>
      </c>
      <c r="K139" s="13">
        <f t="shared" si="25"/>
        <v>0.82758620689655171</v>
      </c>
      <c r="L139" s="4">
        <f>Data!O134</f>
        <v>0</v>
      </c>
      <c r="M139" s="5">
        <f t="shared" si="26"/>
        <v>0</v>
      </c>
      <c r="N139" s="4">
        <f>Data!P134</f>
        <v>5</v>
      </c>
      <c r="O139" s="5">
        <f t="shared" si="27"/>
        <v>0.17241379310344829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35</v>
      </c>
      <c r="C140" s="4">
        <f>Data!R135</f>
        <v>23</v>
      </c>
      <c r="D140" s="4">
        <f>Data!M135</f>
        <v>6</v>
      </c>
      <c r="E140" s="5">
        <f t="shared" si="21"/>
        <v>0.2608695652173913</v>
      </c>
      <c r="F140" s="4">
        <f>Data!N135</f>
        <v>8</v>
      </c>
      <c r="G140" s="5">
        <f t="shared" si="22"/>
        <v>0.34782608695652173</v>
      </c>
      <c r="H140" s="11">
        <f>Data!Z135</f>
        <v>4</v>
      </c>
      <c r="I140" s="13">
        <f t="shared" si="23"/>
        <v>0.17391304347826086</v>
      </c>
      <c r="J140" s="30">
        <f t="shared" si="24"/>
        <v>18</v>
      </c>
      <c r="K140" s="13">
        <f t="shared" si="25"/>
        <v>0.78260869565217395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0.21739130434782608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19</v>
      </c>
      <c r="C141" s="17">
        <f>Data!R136</f>
        <v>11</v>
      </c>
      <c r="D141" s="17">
        <f>Data!M136</f>
        <v>2</v>
      </c>
      <c r="E141" s="18">
        <f t="shared" si="21"/>
        <v>0.18181818181818182</v>
      </c>
      <c r="F141" s="17">
        <f>Data!N136</f>
        <v>3</v>
      </c>
      <c r="G141" s="18">
        <f t="shared" si="22"/>
        <v>0.27272727272727271</v>
      </c>
      <c r="H141" s="11">
        <f>Data!Z136</f>
        <v>4</v>
      </c>
      <c r="I141" s="13">
        <f t="shared" si="23"/>
        <v>0.36363636363636365</v>
      </c>
      <c r="J141" s="30">
        <f t="shared" si="24"/>
        <v>9</v>
      </c>
      <c r="K141" s="41">
        <f t="shared" si="25"/>
        <v>0.81818181818181823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0.18181818181818182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5596</v>
      </c>
      <c r="C142" s="20">
        <f>SUM(C7:C141)</f>
        <v>2039</v>
      </c>
      <c r="D142" s="20">
        <f>SUM(D7:D141)</f>
        <v>594</v>
      </c>
      <c r="E142" s="21">
        <f t="shared" si="21"/>
        <v>0.29131927415399705</v>
      </c>
      <c r="F142" s="20">
        <f>SUM(F7:F141)</f>
        <v>594</v>
      </c>
      <c r="G142" s="21">
        <f t="shared" si="22"/>
        <v>0.29131927415399705</v>
      </c>
      <c r="H142" s="20">
        <f>SUM(H7:H141)</f>
        <v>414</v>
      </c>
      <c r="I142" s="22">
        <f>IF(C142=0,0,H142/C142)</f>
        <v>0.20304070622854339</v>
      </c>
      <c r="J142" s="39">
        <f>SUM(J7:J141)</f>
        <v>1602</v>
      </c>
      <c r="K142" s="42">
        <f t="shared" si="25"/>
        <v>0.78567925453653753</v>
      </c>
      <c r="L142" s="40">
        <f>SUM(L7:L141)</f>
        <v>11</v>
      </c>
      <c r="M142" s="21">
        <f t="shared" si="26"/>
        <v>5.3948013732221679E-3</v>
      </c>
      <c r="N142" s="20">
        <f>SUM(N7:N141)</f>
        <v>419</v>
      </c>
      <c r="O142" s="22">
        <f t="shared" si="27"/>
        <v>0.20549288867091711</v>
      </c>
      <c r="P142" s="20">
        <f>SUM(P7:P141)</f>
        <v>1</v>
      </c>
      <c r="Q142" s="22">
        <f>IF(C142=0,0,P142/C142)</f>
        <v>4.9043648847474255E-4</v>
      </c>
      <c r="R142" s="20">
        <f>SUM(R7:R141)</f>
        <v>6</v>
      </c>
      <c r="S142" s="22">
        <f t="shared" si="20"/>
        <v>2.9426189308484553E-3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02/01/2025 To: 02/28/2025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04/01/2025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19</v>
      </c>
      <c r="C7" s="11">
        <f>Data!AC2</f>
        <v>9393</v>
      </c>
      <c r="D7" s="12">
        <f>IF(B7=0,0,(C7/B7)/30.4375)</f>
        <v>16.242083648546416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95</v>
      </c>
      <c r="C8" s="4">
        <f>Data!AC3</f>
        <v>53967</v>
      </c>
      <c r="D8" s="8">
        <f t="shared" ref="D8:D71" si="0">IF(B8=0,0,(C8/B8)/30.4375)</f>
        <v>18.663611801577865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63</v>
      </c>
      <c r="C9" s="4">
        <f>Data!AC4</f>
        <v>71263</v>
      </c>
      <c r="D9" s="8">
        <f t="shared" si="0"/>
        <v>37.163325836837132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35</v>
      </c>
      <c r="C10" s="4">
        <f>Data!AC5</f>
        <v>19935</v>
      </c>
      <c r="D10" s="8">
        <f t="shared" si="0"/>
        <v>18.712819008506894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7018</v>
      </c>
      <c r="D11" s="8">
        <f t="shared" si="0"/>
        <v>38.428473648186177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17</v>
      </c>
      <c r="C12" s="4">
        <f>Data!AC7</f>
        <v>13673</v>
      </c>
      <c r="D12" s="8">
        <f t="shared" si="0"/>
        <v>26.424447397028626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20</v>
      </c>
      <c r="C13" s="4">
        <f>Data!AC8</f>
        <v>14814</v>
      </c>
      <c r="D13" s="8">
        <f t="shared" si="0"/>
        <v>24.33511293634497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71</v>
      </c>
      <c r="C14" s="4">
        <f>Data!AC9</f>
        <v>39121</v>
      </c>
      <c r="D14" s="8">
        <f t="shared" si="0"/>
        <v>18.102669404517453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85</v>
      </c>
      <c r="C15" s="4">
        <f>Data!AC10</f>
        <v>32030</v>
      </c>
      <c r="D15" s="8">
        <f t="shared" si="0"/>
        <v>12.380239159318759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107</v>
      </c>
      <c r="D16" s="8">
        <f t="shared" si="0"/>
        <v>3.5154004106776182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63</v>
      </c>
      <c r="C18" s="4">
        <f>Data!AC13</f>
        <v>54092</v>
      </c>
      <c r="D18" s="8">
        <f t="shared" si="0"/>
        <v>28.208728529057069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2114</v>
      </c>
      <c r="D19" s="8">
        <f t="shared" si="0"/>
        <v>13.89075975359343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7</v>
      </c>
      <c r="C20" s="4">
        <f>Data!AC15</f>
        <v>6307</v>
      </c>
      <c r="D20" s="8">
        <f t="shared" si="0"/>
        <v>29.60164271047228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38</v>
      </c>
      <c r="C21" s="4">
        <f>Data!AC16</f>
        <v>37525</v>
      </c>
      <c r="D21" s="8">
        <f t="shared" si="0"/>
        <v>32.4435318275154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3037</v>
      </c>
      <c r="D22" s="8">
        <f t="shared" si="0"/>
        <v>19.955646817248461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61</v>
      </c>
      <c r="C23" s="4">
        <f>Data!AC18</f>
        <v>48547</v>
      </c>
      <c r="D23" s="8">
        <f t="shared" si="0"/>
        <v>26.147103376308614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8308</v>
      </c>
      <c r="D24" s="8">
        <f t="shared" si="0"/>
        <v>27.295277207392196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48</v>
      </c>
      <c r="C26" s="4">
        <f>Data!AC21</f>
        <v>26463</v>
      </c>
      <c r="D26" s="8">
        <f t="shared" si="0"/>
        <v>18.112936344969199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6483</v>
      </c>
      <c r="D27" s="8">
        <f t="shared" si="0"/>
        <v>21.299383983572895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35</v>
      </c>
      <c r="C28" s="4">
        <f>Data!AC23</f>
        <v>28212</v>
      </c>
      <c r="D28" s="8">
        <f t="shared" si="0"/>
        <v>26.482370196538572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1984</v>
      </c>
      <c r="D30" s="8">
        <f t="shared" si="0"/>
        <v>5.9257046854582791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96</v>
      </c>
      <c r="C31" s="4">
        <f>Data!AC26</f>
        <v>58998</v>
      </c>
      <c r="D31" s="8">
        <f t="shared" si="0"/>
        <v>20.190965092402465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59</v>
      </c>
      <c r="C32" s="4">
        <f>Data!AC27</f>
        <v>48888</v>
      </c>
      <c r="D32" s="8">
        <f t="shared" si="0"/>
        <v>27.223332057216442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138</v>
      </c>
      <c r="C33" s="4">
        <f>Data!AC28</f>
        <v>102204</v>
      </c>
      <c r="D33" s="8">
        <f t="shared" si="0"/>
        <v>24.332113204178196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4796</v>
      </c>
      <c r="D34" s="8">
        <f t="shared" si="0"/>
        <v>22.509826928718098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11</v>
      </c>
      <c r="C38" s="4">
        <f>Data!AC33</f>
        <v>7772</v>
      </c>
      <c r="D38" s="8">
        <f t="shared" si="0"/>
        <v>23.21299234646257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14</v>
      </c>
      <c r="C39" s="4">
        <f>Data!AC34</f>
        <v>12409</v>
      </c>
      <c r="D39" s="8">
        <f t="shared" si="0"/>
        <v>29.120563215019068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0</v>
      </c>
      <c r="C40" s="4">
        <f>Data!AC35</f>
        <v>0</v>
      </c>
      <c r="D40" s="8">
        <f t="shared" si="0"/>
        <v>0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46</v>
      </c>
      <c r="C41" s="4">
        <f>Data!AC36</f>
        <v>37377</v>
      </c>
      <c r="D41" s="8">
        <f t="shared" si="0"/>
        <v>26.695473618426927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12068</v>
      </c>
      <c r="D42" s="8">
        <f t="shared" si="0"/>
        <v>24.780287474332649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11219</v>
      </c>
      <c r="D43" s="8">
        <f t="shared" si="0"/>
        <v>12.710047440345537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4</v>
      </c>
      <c r="C45" s="4">
        <f>Data!AC40</f>
        <v>5175</v>
      </c>
      <c r="D45" s="8">
        <f t="shared" si="0"/>
        <v>42.505133470225871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242</v>
      </c>
      <c r="C47" s="4">
        <f>Data!AC42</f>
        <v>176066</v>
      </c>
      <c r="D47" s="8">
        <f t="shared" si="0"/>
        <v>23.902930744819862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36</v>
      </c>
      <c r="C49" s="4">
        <f>Data!AC44</f>
        <v>31427</v>
      </c>
      <c r="D49" s="8">
        <f t="shared" si="0"/>
        <v>28.680812229066849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16</v>
      </c>
      <c r="C50" s="4">
        <f>Data!AC45</f>
        <v>12029</v>
      </c>
      <c r="D50" s="8">
        <f t="shared" si="0"/>
        <v>24.700205338809035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21</v>
      </c>
      <c r="C51" s="4">
        <f>Data!AC46</f>
        <v>11111</v>
      </c>
      <c r="D51" s="8">
        <f t="shared" si="0"/>
        <v>17.383005769042729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19</v>
      </c>
      <c r="C52" s="4">
        <f>Data!AC47</f>
        <v>15156</v>
      </c>
      <c r="D52" s="8">
        <f t="shared" si="0"/>
        <v>26.207284124067872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75</v>
      </c>
      <c r="C53" s="4">
        <f>Data!AC48</f>
        <v>63360</v>
      </c>
      <c r="D53" s="8">
        <f t="shared" si="0"/>
        <v>27.755236139630387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45</v>
      </c>
      <c r="C54" s="4">
        <f>Data!AC49</f>
        <v>38771</v>
      </c>
      <c r="D54" s="8">
        <f t="shared" si="0"/>
        <v>28.306456764772985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56</v>
      </c>
      <c r="C55" s="4">
        <f>Data!AC50</f>
        <v>27196</v>
      </c>
      <c r="D55" s="8">
        <f t="shared" si="0"/>
        <v>15.95541214432385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22</v>
      </c>
      <c r="C56" s="4">
        <f>Data!AC51</f>
        <v>17520</v>
      </c>
      <c r="D56" s="8">
        <f t="shared" si="0"/>
        <v>26.163897703938773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14</v>
      </c>
      <c r="C57" s="4">
        <f>Data!AC52</f>
        <v>8578</v>
      </c>
      <c r="D57" s="8">
        <f t="shared" si="0"/>
        <v>20.130243473159283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9706</v>
      </c>
      <c r="D58" s="8">
        <f t="shared" si="0"/>
        <v>24.52945822145001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4989</v>
      </c>
      <c r="D59" s="8">
        <f t="shared" si="0"/>
        <v>18.212183436002739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7463</v>
      </c>
      <c r="D60" s="8">
        <f t="shared" si="0"/>
        <v>11.675760242495356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36</v>
      </c>
      <c r="C61" s="4">
        <f>Data!AC56</f>
        <v>30139</v>
      </c>
      <c r="D61" s="8">
        <f t="shared" si="0"/>
        <v>27.505361624458136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19</v>
      </c>
      <c r="C62" s="4">
        <f>Data!AC57</f>
        <v>15858</v>
      </c>
      <c r="D62" s="8">
        <f t="shared" si="0"/>
        <v>27.421160704636335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20479</v>
      </c>
      <c r="D63" s="8">
        <f t="shared" si="0"/>
        <v>44.854757015742642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83</v>
      </c>
      <c r="C64" s="4">
        <f>Data!AC59</f>
        <v>53049</v>
      </c>
      <c r="D64" s="8">
        <f t="shared" si="0"/>
        <v>20.998589841913855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50</v>
      </c>
      <c r="C65" s="4">
        <f>Data!AC60</f>
        <v>32257</v>
      </c>
      <c r="D65" s="8">
        <f t="shared" si="0"/>
        <v>21.195564681724846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180</v>
      </c>
      <c r="C67" s="4">
        <f>Data!AC62</f>
        <v>109417</v>
      </c>
      <c r="D67" s="8">
        <f t="shared" si="0"/>
        <v>19.971161305042209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80</v>
      </c>
      <c r="C68" s="4">
        <f>Data!AC63</f>
        <v>60441</v>
      </c>
      <c r="D68" s="8">
        <f t="shared" si="0"/>
        <v>24.821765913757702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6</v>
      </c>
      <c r="D69" s="8">
        <f t="shared" si="0"/>
        <v>0.1971252566735113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38</v>
      </c>
      <c r="C70" s="4">
        <f>Data!AC65</f>
        <v>28187</v>
      </c>
      <c r="D70" s="8">
        <f t="shared" si="0"/>
        <v>24.370042148492381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10</v>
      </c>
      <c r="C71" s="4">
        <f>Data!AC66</f>
        <v>4236</v>
      </c>
      <c r="D71" s="8">
        <f t="shared" si="0"/>
        <v>13.917043121149899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24</v>
      </c>
      <c r="C72" s="4">
        <f>Data!AC67</f>
        <v>13642</v>
      </c>
      <c r="D72" s="8">
        <f t="shared" ref="D72:D135" si="1">IF(B72=0,0,(C72/B72)/30.4375)</f>
        <v>18.674880219028061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15</v>
      </c>
      <c r="C73" s="4">
        <f>Data!AC68</f>
        <v>8573</v>
      </c>
      <c r="D73" s="8">
        <f t="shared" si="1"/>
        <v>18.777275838466803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12</v>
      </c>
      <c r="C74" s="4">
        <f>Data!AC69</f>
        <v>12726</v>
      </c>
      <c r="D74" s="8">
        <f t="shared" si="1"/>
        <v>34.841889117043124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3156</v>
      </c>
      <c r="D75" s="8">
        <f t="shared" si="1"/>
        <v>34.562628336755644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2572</v>
      </c>
      <c r="D76" s="8">
        <f t="shared" si="1"/>
        <v>84.50102669404518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59</v>
      </c>
      <c r="C77" s="4">
        <f>Data!AC72</f>
        <v>39884</v>
      </c>
      <c r="D77" s="8">
        <f t="shared" si="1"/>
        <v>22.209445585215605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43</v>
      </c>
      <c r="C79" s="4">
        <f>Data!AC74</f>
        <v>29019</v>
      </c>
      <c r="D79" s="8">
        <f t="shared" si="1"/>
        <v>22.172007067475288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13822</v>
      </c>
      <c r="D80" s="8">
        <f t="shared" si="1"/>
        <v>23.900572787204151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3510</v>
      </c>
      <c r="D81" s="8">
        <f t="shared" si="1"/>
        <v>28.829568788501028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196</v>
      </c>
      <c r="C82" s="4">
        <f>Data!AC77</f>
        <v>134060</v>
      </c>
      <c r="D82" s="8">
        <f t="shared" si="1"/>
        <v>22.47160876670997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33</v>
      </c>
      <c r="C83" s="4">
        <f>Data!AC78</f>
        <v>13522</v>
      </c>
      <c r="D83" s="8">
        <f t="shared" si="1"/>
        <v>13.462261215854644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20</v>
      </c>
      <c r="C84" s="4">
        <f>Data!AC79</f>
        <v>12953</v>
      </c>
      <c r="D84" s="8">
        <f t="shared" si="1"/>
        <v>21.278028747433265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9355</v>
      </c>
      <c r="D85" s="8">
        <f t="shared" si="1"/>
        <v>34.15012548482774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3662</v>
      </c>
      <c r="D87" s="8">
        <f t="shared" si="1"/>
        <v>17.187444998533294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17</v>
      </c>
      <c r="C88" s="4">
        <f>Data!AC83</f>
        <v>8568</v>
      </c>
      <c r="D88" s="8">
        <f t="shared" si="1"/>
        <v>16.558521560574949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1046</v>
      </c>
      <c r="D89" s="8">
        <f t="shared" si="1"/>
        <v>17.182751540041068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22</v>
      </c>
      <c r="C90" s="4">
        <f>Data!AC85</f>
        <v>16578</v>
      </c>
      <c r="D90" s="8">
        <f t="shared" si="1"/>
        <v>24.757140190405075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20</v>
      </c>
      <c r="C91" s="4">
        <f>Data!AC86</f>
        <v>15403</v>
      </c>
      <c r="D91" s="8">
        <f t="shared" si="1"/>
        <v>25.302669404517452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8</v>
      </c>
      <c r="C92" s="4">
        <f>Data!AC87</f>
        <v>3569</v>
      </c>
      <c r="D92" s="8">
        <f t="shared" si="1"/>
        <v>14.657084188911705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119</v>
      </c>
      <c r="C93" s="4">
        <f>Data!AC88</f>
        <v>70705</v>
      </c>
      <c r="D93" s="8">
        <f t="shared" si="1"/>
        <v>19.520646040757168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252</v>
      </c>
      <c r="C94" s="4">
        <f>Data!AC89</f>
        <v>140002</v>
      </c>
      <c r="D94" s="8">
        <f t="shared" si="1"/>
        <v>18.252599328574686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3068</v>
      </c>
      <c r="D95" s="8">
        <f t="shared" si="1"/>
        <v>33.598904859685149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1242</v>
      </c>
      <c r="D96" s="8">
        <f t="shared" si="1"/>
        <v>13.60164271047228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11</v>
      </c>
      <c r="C97" s="4">
        <f>Data!AC92</f>
        <v>2631</v>
      </c>
      <c r="D97" s="8">
        <f t="shared" si="1"/>
        <v>7.8581295501213368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4</v>
      </c>
      <c r="C98" s="4">
        <f>Data!AC93</f>
        <v>7095</v>
      </c>
      <c r="D98" s="8">
        <f t="shared" si="1"/>
        <v>58.275154004106774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37</v>
      </c>
      <c r="C99" s="4">
        <f>Data!AC94</f>
        <v>30506</v>
      </c>
      <c r="D99" s="8">
        <f t="shared" si="1"/>
        <v>27.08785171208169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38</v>
      </c>
      <c r="C100" s="4">
        <f>Data!AC95</f>
        <v>36892</v>
      </c>
      <c r="D100" s="8">
        <f t="shared" si="1"/>
        <v>31.896249864908679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36</v>
      </c>
      <c r="C101" s="4">
        <f>Data!AC96</f>
        <v>31764</v>
      </c>
      <c r="D101" s="8">
        <f t="shared" si="1"/>
        <v>28.98836413415469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27</v>
      </c>
      <c r="C102" s="4">
        <f>Data!AC97</f>
        <v>12185</v>
      </c>
      <c r="D102" s="8">
        <f t="shared" si="1"/>
        <v>14.826983040535403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60</v>
      </c>
      <c r="C103" s="4">
        <f>Data!AC98</f>
        <v>40278</v>
      </c>
      <c r="D103" s="8">
        <f t="shared" si="1"/>
        <v>22.055030800821353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41</v>
      </c>
      <c r="C105" s="4">
        <f>Data!AC100</f>
        <v>32961</v>
      </c>
      <c r="D105" s="8">
        <f t="shared" si="1"/>
        <v>26.412380427705713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9</v>
      </c>
      <c r="C106" s="4">
        <f>Data!AC101</f>
        <v>4510</v>
      </c>
      <c r="D106" s="8">
        <f t="shared" si="1"/>
        <v>16.463609399954368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3070</v>
      </c>
      <c r="D107" s="8">
        <f t="shared" si="1"/>
        <v>50.431211498973305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8</v>
      </c>
      <c r="C108" s="4">
        <f>Data!AC103</f>
        <v>6365</v>
      </c>
      <c r="D108" s="8">
        <f t="shared" si="1"/>
        <v>26.139630390143736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112</v>
      </c>
      <c r="C109" s="4">
        <f>Data!AC104</f>
        <v>78722</v>
      </c>
      <c r="D109" s="8">
        <f t="shared" si="1"/>
        <v>23.09240246406571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25</v>
      </c>
      <c r="C110" s="4">
        <f>Data!AC105</f>
        <v>13629</v>
      </c>
      <c r="D110" s="8">
        <f t="shared" si="1"/>
        <v>17.910800821355235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9</v>
      </c>
      <c r="C111" s="4">
        <f>Data!AC106</f>
        <v>6709</v>
      </c>
      <c r="D111" s="8">
        <f t="shared" si="1"/>
        <v>24.490987907825691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3246</v>
      </c>
      <c r="D112" s="8">
        <f t="shared" si="1"/>
        <v>26.661190965092402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245</v>
      </c>
      <c r="C113" s="4">
        <f>Data!AC108</f>
        <v>200237</v>
      </c>
      <c r="D113" s="8">
        <f t="shared" si="1"/>
        <v>26.851544231655701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148</v>
      </c>
      <c r="D114" s="8">
        <f t="shared" si="1"/>
        <v>4.862422997946612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283</v>
      </c>
      <c r="C115" s="4">
        <f>Data!AC110</f>
        <v>184422</v>
      </c>
      <c r="D115" s="8">
        <f t="shared" si="1"/>
        <v>21.410031852910659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126</v>
      </c>
      <c r="C116" s="4">
        <f>Data!AC111</f>
        <v>79159</v>
      </c>
      <c r="D116" s="8">
        <f t="shared" si="1"/>
        <v>20.640526710341902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28</v>
      </c>
      <c r="C117" s="4">
        <f>Data!AC112</f>
        <v>23126</v>
      </c>
      <c r="D117" s="8">
        <f t="shared" si="1"/>
        <v>27.135230272807274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180</v>
      </c>
      <c r="C118" s="4">
        <f>Data!AC113</f>
        <v>121471</v>
      </c>
      <c r="D118" s="8">
        <f t="shared" si="1"/>
        <v>22.171298197581564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86</v>
      </c>
      <c r="C119" s="4">
        <f>Data!AC114</f>
        <v>56561</v>
      </c>
      <c r="D119" s="8">
        <f t="shared" si="1"/>
        <v>21.607755121531923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33</v>
      </c>
      <c r="C121" s="4">
        <f>Data!AC116</f>
        <v>22846</v>
      </c>
      <c r="D121" s="8">
        <f t="shared" si="1"/>
        <v>22.745068757389085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32</v>
      </c>
      <c r="C122" s="4">
        <f>Data!AC117</f>
        <v>19721</v>
      </c>
      <c r="D122" s="8">
        <f t="shared" si="1"/>
        <v>20.247433264887064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37</v>
      </c>
      <c r="C123" s="4">
        <f>Data!AC118</f>
        <v>28312</v>
      </c>
      <c r="D123" s="8">
        <f t="shared" si="1"/>
        <v>25.13968588711915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1003</v>
      </c>
      <c r="D124" s="8">
        <f t="shared" si="1"/>
        <v>16.476386036960985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63</v>
      </c>
      <c r="C125" s="4">
        <f>Data!AC120</f>
        <v>62611</v>
      </c>
      <c r="D125" s="8">
        <f t="shared" si="1"/>
        <v>32.651347739643427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74</v>
      </c>
      <c r="C126" s="4">
        <f>Data!AC121</f>
        <v>62218</v>
      </c>
      <c r="D126" s="8">
        <f t="shared" si="1"/>
        <v>27.623286530884066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74</v>
      </c>
      <c r="C127" s="4">
        <f>Data!AC122</f>
        <v>86962</v>
      </c>
      <c r="D127" s="8">
        <f t="shared" si="1"/>
        <v>38.609023808202451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36</v>
      </c>
      <c r="C128" s="4">
        <f>Data!AC123</f>
        <v>24958</v>
      </c>
      <c r="D128" s="8">
        <f t="shared" si="1"/>
        <v>22.777093315080997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2451</v>
      </c>
      <c r="D129" s="8">
        <f t="shared" si="1"/>
        <v>80.525667351129357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19154</v>
      </c>
      <c r="D130" s="8">
        <f t="shared" si="1"/>
        <v>34.960529317818846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48</v>
      </c>
      <c r="C131" s="4">
        <f>Data!AC126</f>
        <v>30613</v>
      </c>
      <c r="D131" s="8">
        <f t="shared" si="1"/>
        <v>20.953456536618756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207</v>
      </c>
      <c r="C132" s="4">
        <f>Data!AC127</f>
        <v>142011</v>
      </c>
      <c r="D132" s="8">
        <f t="shared" si="1"/>
        <v>22.539416123560397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48</v>
      </c>
      <c r="C133" s="4">
        <f>Data!AC128</f>
        <v>28129</v>
      </c>
      <c r="D133" s="8">
        <f t="shared" si="1"/>
        <v>19.253251197809721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95</v>
      </c>
      <c r="C134" s="4">
        <f>Data!AC129</f>
        <v>69638</v>
      </c>
      <c r="D134" s="8">
        <f t="shared" si="1"/>
        <v>24.083173024964875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13</v>
      </c>
      <c r="C136" s="4">
        <f>Data!AC131</f>
        <v>8812</v>
      </c>
      <c r="D136" s="8">
        <f t="shared" ref="D136:D141" si="2">IF(B136=0,0,(C136/B136)/30.4375)</f>
        <v>22.270099510345915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859</v>
      </c>
      <c r="D137" s="8">
        <f t="shared" si="2"/>
        <v>28.2217659137577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34</v>
      </c>
      <c r="C138" s="4">
        <f>Data!AC133</f>
        <v>21435</v>
      </c>
      <c r="D138" s="8">
        <f t="shared" si="2"/>
        <v>20.712646454885856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92</v>
      </c>
      <c r="C139" s="4">
        <f>Data!AC134</f>
        <v>69314</v>
      </c>
      <c r="D139" s="8">
        <f t="shared" si="2"/>
        <v>24.752789929470584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34</v>
      </c>
      <c r="C140" s="4">
        <f>Data!AC135</f>
        <v>14487</v>
      </c>
      <c r="D140" s="8">
        <f t="shared" si="2"/>
        <v>13.998792124652734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19</v>
      </c>
      <c r="C141" s="17">
        <f>Data!AC136</f>
        <v>10794</v>
      </c>
      <c r="D141" s="25">
        <f t="shared" si="2"/>
        <v>18.66464930292878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5450</v>
      </c>
      <c r="C142" s="20">
        <f>SUM(C7:C141)</f>
        <v>3825392</v>
      </c>
      <c r="D142" s="26">
        <f>IF(B142=0,0,(C142/B142)/30.4375)</f>
        <v>23.060592656782774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03/01/2024 To: 02/28/2025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04/01/2025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1</v>
      </c>
      <c r="C7" s="11">
        <f>Data!AF2</f>
        <v>1</v>
      </c>
      <c r="D7" s="11">
        <f>Data!AG2</f>
        <v>10</v>
      </c>
      <c r="E7" s="12">
        <f>Data!AH2</f>
        <v>0.32854209445585214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1</v>
      </c>
      <c r="M7" s="30">
        <f>J7+G7+D7</f>
        <v>10</v>
      </c>
      <c r="N7" s="12">
        <f>IF(L7=0,0,(M7/L7)/30.4375)</f>
        <v>0.32854209445585214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39</v>
      </c>
      <c r="C8" s="4">
        <f>Data!AF3</f>
        <v>18</v>
      </c>
      <c r="D8" s="4">
        <f>Data!AG3</f>
        <v>8905</v>
      </c>
      <c r="E8" s="8">
        <f>Data!AH3</f>
        <v>16.253707506274242</v>
      </c>
      <c r="F8" s="31">
        <f>Data!AI3</f>
        <v>9</v>
      </c>
      <c r="G8" s="31">
        <f>Data!AJ3</f>
        <v>12021</v>
      </c>
      <c r="H8" s="8">
        <f>Data!AK3</f>
        <v>43.88227241615332</v>
      </c>
      <c r="I8" s="31">
        <f>Data!AL3</f>
        <v>8</v>
      </c>
      <c r="J8" s="31">
        <f>Data!AM3</f>
        <v>1478</v>
      </c>
      <c r="K8" s="8">
        <f>Data!AN3</f>
        <v>6.0698151950718682</v>
      </c>
      <c r="L8" s="31">
        <f t="shared" ref="L8:L71" si="0">I8+F8+C8</f>
        <v>35</v>
      </c>
      <c r="M8" s="31">
        <f t="shared" ref="M8:M71" si="1">J8+G8+D8</f>
        <v>22404</v>
      </c>
      <c r="N8" s="8">
        <f t="shared" ref="N8:N71" si="2">IF(L8=0,0,(M8/L8)/30.4375)</f>
        <v>21.03044881196832</v>
      </c>
      <c r="O8" s="31">
        <f>Data!AO3</f>
        <v>4</v>
      </c>
      <c r="P8" s="31">
        <f>Data!AP3</f>
        <v>5825</v>
      </c>
      <c r="Q8" s="8">
        <f>Data!AQ3</f>
        <v>47.843942505133469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27</v>
      </c>
      <c r="C9" s="4">
        <f>Data!AF4</f>
        <v>2</v>
      </c>
      <c r="D9" s="4">
        <f>Data!AG4</f>
        <v>1644</v>
      </c>
      <c r="E9" s="8">
        <f>Data!AH4</f>
        <v>27.006160164271048</v>
      </c>
      <c r="F9" s="31">
        <f>Data!AI4</f>
        <v>13</v>
      </c>
      <c r="G9" s="31">
        <f>Data!AJ4</f>
        <v>19224</v>
      </c>
      <c r="H9" s="8">
        <f>Data!AK4</f>
        <v>48.583794029379241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22</v>
      </c>
      <c r="M9" s="31">
        <f t="shared" si="1"/>
        <v>24340</v>
      </c>
      <c r="N9" s="8">
        <f t="shared" si="2"/>
        <v>36.348702632070186</v>
      </c>
      <c r="O9" s="31">
        <f>Data!AO4</f>
        <v>5</v>
      </c>
      <c r="P9" s="31">
        <f>Data!AP4</f>
        <v>7785</v>
      </c>
      <c r="Q9" s="8">
        <f>Data!AQ4</f>
        <v>51.154004106776178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2</v>
      </c>
      <c r="D10" s="4">
        <f>Data!AG5</f>
        <v>8451</v>
      </c>
      <c r="E10" s="8">
        <f>Data!AH5</f>
        <v>138.82546201232032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3</v>
      </c>
      <c r="M10" s="31">
        <f t="shared" si="1"/>
        <v>9684</v>
      </c>
      <c r="N10" s="8">
        <f t="shared" si="2"/>
        <v>106.05338809034907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1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16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4</v>
      </c>
      <c r="P12" s="31">
        <f>Data!AP7</f>
        <v>5855</v>
      </c>
      <c r="Q12" s="8">
        <f>Data!AQ7</f>
        <v>48.090349075975361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4</v>
      </c>
      <c r="C13" s="4">
        <f>Data!AF8</f>
        <v>1</v>
      </c>
      <c r="D13" s="4">
        <f>Data!AG8</f>
        <v>98</v>
      </c>
      <c r="E13" s="8">
        <f>Data!AH8</f>
        <v>3.2197125256673513</v>
      </c>
      <c r="F13" s="31">
        <f>Data!AI8</f>
        <v>0</v>
      </c>
      <c r="G13" s="31">
        <f>Data!AJ8</f>
        <v>0</v>
      </c>
      <c r="H13" s="8">
        <f>Data!AK8</f>
        <v>0</v>
      </c>
      <c r="I13" s="31">
        <f>Data!AL8</f>
        <v>3</v>
      </c>
      <c r="J13" s="31">
        <f>Data!AM8</f>
        <v>1752</v>
      </c>
      <c r="K13" s="8">
        <f>Data!AN8</f>
        <v>19.186858316221766</v>
      </c>
      <c r="L13" s="31">
        <f t="shared" si="0"/>
        <v>4</v>
      </c>
      <c r="M13" s="31">
        <f t="shared" si="1"/>
        <v>1850</v>
      </c>
      <c r="N13" s="8">
        <f t="shared" si="2"/>
        <v>15.195071868583161</v>
      </c>
      <c r="O13" s="31">
        <f>Data!AO8</f>
        <v>0</v>
      </c>
      <c r="P13" s="31">
        <f>Data!AP8</f>
        <v>0</v>
      </c>
      <c r="Q13" s="8">
        <f>Data!AQ8</f>
        <v>0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31</v>
      </c>
      <c r="C14" s="4">
        <f>Data!AF9</f>
        <v>12</v>
      </c>
      <c r="D14" s="4">
        <f>Data!AG9</f>
        <v>4611</v>
      </c>
      <c r="E14" s="8">
        <f>Data!AH9</f>
        <v>12.624229979466119</v>
      </c>
      <c r="F14" s="31">
        <f>Data!AI9</f>
        <v>5</v>
      </c>
      <c r="G14" s="31">
        <f>Data!AJ9</f>
        <v>4985</v>
      </c>
      <c r="H14" s="8">
        <f>Data!AK9</f>
        <v>32.755646817248461</v>
      </c>
      <c r="I14" s="31">
        <f>Data!AL9</f>
        <v>4</v>
      </c>
      <c r="J14" s="31">
        <f>Data!AM9</f>
        <v>1668</v>
      </c>
      <c r="K14" s="8">
        <f>Data!AN9</f>
        <v>13.700205338809035</v>
      </c>
      <c r="L14" s="31">
        <f t="shared" si="0"/>
        <v>21</v>
      </c>
      <c r="M14" s="31">
        <f t="shared" si="1"/>
        <v>11264</v>
      </c>
      <c r="N14" s="8">
        <f t="shared" si="2"/>
        <v>17.62237215214628</v>
      </c>
      <c r="O14" s="31">
        <f>Data!AO9</f>
        <v>10</v>
      </c>
      <c r="P14" s="31">
        <f>Data!AP9</f>
        <v>7129</v>
      </c>
      <c r="Q14" s="8">
        <f>Data!AQ9</f>
        <v>23.421765913757699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12</v>
      </c>
      <c r="C15" s="4">
        <f>Data!AF10</f>
        <v>3</v>
      </c>
      <c r="D15" s="4">
        <f>Data!AG10</f>
        <v>698</v>
      </c>
      <c r="E15" s="8">
        <f>Data!AH10</f>
        <v>7.6440793976728267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2</v>
      </c>
      <c r="J15" s="31">
        <f>Data!AM10</f>
        <v>1079</v>
      </c>
      <c r="K15" s="8">
        <f>Data!AN10</f>
        <v>17.724845995893222</v>
      </c>
      <c r="L15" s="31">
        <f t="shared" si="0"/>
        <v>7</v>
      </c>
      <c r="M15" s="31">
        <f t="shared" si="1"/>
        <v>3347</v>
      </c>
      <c r="N15" s="8">
        <f t="shared" si="2"/>
        <v>15.70900557348196</v>
      </c>
      <c r="O15" s="31">
        <f>Data!AO10</f>
        <v>3</v>
      </c>
      <c r="P15" s="31">
        <f>Data!AP10</f>
        <v>5622</v>
      </c>
      <c r="Q15" s="8">
        <f>Data!AQ10</f>
        <v>61.568788501026695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37</v>
      </c>
      <c r="C18" s="4">
        <f>Data!AF13</f>
        <v>13</v>
      </c>
      <c r="D18" s="4">
        <f>Data!AG13</f>
        <v>7641</v>
      </c>
      <c r="E18" s="8">
        <f>Data!AH13</f>
        <v>19.310693413362817</v>
      </c>
      <c r="F18" s="31">
        <f>Data!AI13</f>
        <v>7</v>
      </c>
      <c r="G18" s="31">
        <f>Data!AJ13</f>
        <v>5530</v>
      </c>
      <c r="H18" s="8">
        <f>Data!AK13</f>
        <v>25.95482546201232</v>
      </c>
      <c r="I18" s="31">
        <f>Data!AL13</f>
        <v>7</v>
      </c>
      <c r="J18" s="31">
        <f>Data!AM13</f>
        <v>1204</v>
      </c>
      <c r="K18" s="8">
        <f>Data!AN13</f>
        <v>5.6509240246406574</v>
      </c>
      <c r="L18" s="31">
        <f t="shared" si="0"/>
        <v>27</v>
      </c>
      <c r="M18" s="31">
        <f t="shared" si="1"/>
        <v>14375</v>
      </c>
      <c r="N18" s="8">
        <f t="shared" si="2"/>
        <v>17.491824473343978</v>
      </c>
      <c r="O18" s="31">
        <f>Data!AO13</f>
        <v>10</v>
      </c>
      <c r="P18" s="31">
        <f>Data!AP13</f>
        <v>7657</v>
      </c>
      <c r="Q18" s="8">
        <f>Data!AQ13</f>
        <v>25.156468172484601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2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29</v>
      </c>
      <c r="C21" s="4">
        <f>Data!AF16</f>
        <v>9</v>
      </c>
      <c r="D21" s="4">
        <f>Data!AG16</f>
        <v>5770</v>
      </c>
      <c r="E21" s="8">
        <f>Data!AH16</f>
        <v>21.063198722336299</v>
      </c>
      <c r="F21" s="31">
        <f>Data!AI16</f>
        <v>6</v>
      </c>
      <c r="G21" s="31">
        <f>Data!AJ16</f>
        <v>6482</v>
      </c>
      <c r="H21" s="8">
        <f>Data!AK16</f>
        <v>35.493497604380558</v>
      </c>
      <c r="I21" s="31">
        <f>Data!AL16</f>
        <v>8</v>
      </c>
      <c r="J21" s="31">
        <f>Data!AM16</f>
        <v>3358</v>
      </c>
      <c r="K21" s="8">
        <f>Data!AN16</f>
        <v>13.790554414784394</v>
      </c>
      <c r="L21" s="31">
        <f t="shared" si="0"/>
        <v>23</v>
      </c>
      <c r="M21" s="31">
        <f t="shared" si="1"/>
        <v>15610</v>
      </c>
      <c r="N21" s="8">
        <f t="shared" si="2"/>
        <v>22.29800910632979</v>
      </c>
      <c r="O21" s="31">
        <f>Data!AO16</f>
        <v>6</v>
      </c>
      <c r="P21" s="31">
        <f>Data!AP16</f>
        <v>8476</v>
      </c>
      <c r="Q21" s="8">
        <f>Data!AQ16</f>
        <v>46.412046543463383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38</v>
      </c>
      <c r="C23" s="4">
        <f>Data!AF18</f>
        <v>15</v>
      </c>
      <c r="D23" s="4">
        <f>Data!AG18</f>
        <v>3811</v>
      </c>
      <c r="E23" s="8">
        <f>Data!AH18</f>
        <v>8.3471594798083508</v>
      </c>
      <c r="F23" s="31">
        <f>Data!AI18</f>
        <v>12</v>
      </c>
      <c r="G23" s="31">
        <f>Data!AJ18</f>
        <v>9769</v>
      </c>
      <c r="H23" s="8">
        <f>Data!AK18</f>
        <v>26.7460643394935</v>
      </c>
      <c r="I23" s="31">
        <f>Data!AL18</f>
        <v>2</v>
      </c>
      <c r="J23" s="31">
        <f>Data!AM18</f>
        <v>1634</v>
      </c>
      <c r="K23" s="8">
        <f>Data!AN18</f>
        <v>26.84188911704312</v>
      </c>
      <c r="L23" s="31">
        <f t="shared" si="0"/>
        <v>29</v>
      </c>
      <c r="M23" s="31">
        <f t="shared" si="1"/>
        <v>15214</v>
      </c>
      <c r="N23" s="8">
        <f t="shared" si="2"/>
        <v>17.235998017418396</v>
      </c>
      <c r="O23" s="31">
        <f>Data!AO18</f>
        <v>9</v>
      </c>
      <c r="P23" s="31">
        <f>Data!AP18</f>
        <v>6958</v>
      </c>
      <c r="Q23" s="8">
        <f>Data!AQ18</f>
        <v>25.399954369153548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4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2</v>
      </c>
      <c r="G24" s="31">
        <f>Data!AJ19</f>
        <v>2900</v>
      </c>
      <c r="H24" s="8">
        <f>Data!AK19</f>
        <v>47.638603696098563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4</v>
      </c>
      <c r="M24" s="31">
        <f t="shared" si="1"/>
        <v>3262</v>
      </c>
      <c r="N24" s="8">
        <f t="shared" si="2"/>
        <v>26.792607802874745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22</v>
      </c>
      <c r="C26" s="4">
        <f>Data!AF21</f>
        <v>8</v>
      </c>
      <c r="D26" s="4">
        <f>Data!AG21</f>
        <v>1940</v>
      </c>
      <c r="E26" s="8">
        <f>Data!AH21</f>
        <v>7.9671457905544152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1176</v>
      </c>
      <c r="K26" s="8">
        <f>Data!AN21</f>
        <v>12.878850102669405</v>
      </c>
      <c r="L26" s="31">
        <f t="shared" si="0"/>
        <v>18</v>
      </c>
      <c r="M26" s="31">
        <f t="shared" si="1"/>
        <v>8814</v>
      </c>
      <c r="N26" s="8">
        <f t="shared" si="2"/>
        <v>16.087611225188226</v>
      </c>
      <c r="O26" s="31">
        <f>Data!AO21</f>
        <v>2</v>
      </c>
      <c r="P26" s="31">
        <f>Data!AP21</f>
        <v>1877</v>
      </c>
      <c r="Q26" s="8">
        <f>Data!AQ21</f>
        <v>30.833675564681723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0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0</v>
      </c>
      <c r="M27" s="31">
        <f t="shared" si="1"/>
        <v>0</v>
      </c>
      <c r="N27" s="8">
        <f t="shared" si="2"/>
        <v>0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17</v>
      </c>
      <c r="C28" s="4">
        <f>Data!AF23</f>
        <v>2</v>
      </c>
      <c r="D28" s="4">
        <f>Data!AG23</f>
        <v>824</v>
      </c>
      <c r="E28" s="8">
        <f>Data!AH23</f>
        <v>13.535934291581109</v>
      </c>
      <c r="F28" s="31">
        <f>Data!AI23</f>
        <v>3</v>
      </c>
      <c r="G28" s="31">
        <f>Data!AJ23</f>
        <v>8205</v>
      </c>
      <c r="H28" s="8">
        <f>Data!AK23</f>
        <v>89.856262833675558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5</v>
      </c>
      <c r="M28" s="31">
        <f t="shared" si="1"/>
        <v>9029</v>
      </c>
      <c r="N28" s="8">
        <f t="shared" si="2"/>
        <v>59.328131416837778</v>
      </c>
      <c r="O28" s="31">
        <f>Data!AO23</f>
        <v>11</v>
      </c>
      <c r="P28" s="31">
        <f>Data!AP23</f>
        <v>10840</v>
      </c>
      <c r="Q28" s="8">
        <f>Data!AQ23</f>
        <v>32.37633003546761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0</v>
      </c>
      <c r="D30" s="4">
        <f>Data!AG25</f>
        <v>0</v>
      </c>
      <c r="E30" s="8">
        <f>Data!AH25</f>
        <v>0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1840</v>
      </c>
      <c r="N30" s="8">
        <f t="shared" si="2"/>
        <v>30.225872689938399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14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6</v>
      </c>
      <c r="G31" s="31">
        <f>Data!AJ26</f>
        <v>9401</v>
      </c>
      <c r="H31" s="8">
        <f>Data!AK26</f>
        <v>51.477070499657763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9</v>
      </c>
      <c r="M31" s="31">
        <f t="shared" si="1"/>
        <v>10130</v>
      </c>
      <c r="N31" s="8">
        <f t="shared" si="2"/>
        <v>36.979237964864254</v>
      </c>
      <c r="O31" s="31">
        <f>Data!AO26</f>
        <v>5</v>
      </c>
      <c r="P31" s="31">
        <f>Data!AP26</f>
        <v>7344</v>
      </c>
      <c r="Q31" s="8">
        <f>Data!AQ26</f>
        <v>48.256262833675564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4</v>
      </c>
      <c r="D32" s="4">
        <f>Data!AG27</f>
        <v>5153</v>
      </c>
      <c r="E32" s="8">
        <f>Data!AH27</f>
        <v>42.324435318275157</v>
      </c>
      <c r="F32" s="31">
        <f>Data!AI27</f>
        <v>8</v>
      </c>
      <c r="G32" s="31">
        <f>Data!AJ27</f>
        <v>12393</v>
      </c>
      <c r="H32" s="8">
        <f>Data!AK27</f>
        <v>50.895277207392198</v>
      </c>
      <c r="I32" s="31">
        <f>Data!AL27</f>
        <v>2</v>
      </c>
      <c r="J32" s="31">
        <f>Data!AM27</f>
        <v>1064</v>
      </c>
      <c r="K32" s="8">
        <f>Data!AN27</f>
        <v>17.478439425051334</v>
      </c>
      <c r="L32" s="31">
        <f t="shared" si="0"/>
        <v>14</v>
      </c>
      <c r="M32" s="31">
        <f t="shared" si="1"/>
        <v>18610</v>
      </c>
      <c r="N32" s="8">
        <f t="shared" si="2"/>
        <v>43.672631270167201</v>
      </c>
      <c r="O32" s="31">
        <f>Data!AO27</f>
        <v>5</v>
      </c>
      <c r="P32" s="31">
        <f>Data!AP27</f>
        <v>8175</v>
      </c>
      <c r="Q32" s="8">
        <f>Data!AQ27</f>
        <v>53.716632443531829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22</v>
      </c>
      <c r="C33" s="4">
        <f>Data!AF28</f>
        <v>3</v>
      </c>
      <c r="D33" s="4">
        <f>Data!AG28</f>
        <v>1017</v>
      </c>
      <c r="E33" s="8">
        <f>Data!AH28</f>
        <v>11.137577002053389</v>
      </c>
      <c r="F33" s="31">
        <f>Data!AI28</f>
        <v>4</v>
      </c>
      <c r="G33" s="31">
        <f>Data!AJ28</f>
        <v>7108</v>
      </c>
      <c r="H33" s="8">
        <f>Data!AK28</f>
        <v>58.381930184804929</v>
      </c>
      <c r="I33" s="31">
        <f>Data!AL28</f>
        <v>3</v>
      </c>
      <c r="J33" s="31">
        <f>Data!AM28</f>
        <v>76</v>
      </c>
      <c r="K33" s="8">
        <f>Data!AN28</f>
        <v>0.83230663928815873</v>
      </c>
      <c r="L33" s="31">
        <f t="shared" si="0"/>
        <v>10</v>
      </c>
      <c r="M33" s="31">
        <f t="shared" si="1"/>
        <v>8201</v>
      </c>
      <c r="N33" s="8">
        <f t="shared" si="2"/>
        <v>26.943737166324436</v>
      </c>
      <c r="O33" s="31">
        <f>Data!AO28</f>
        <v>12</v>
      </c>
      <c r="P33" s="31">
        <f>Data!AP28</f>
        <v>12518</v>
      </c>
      <c r="Q33" s="8">
        <f>Data!AQ28</f>
        <v>34.272416153319647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5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3176</v>
      </c>
      <c r="K38" s="8">
        <f>Data!AN33</f>
        <v>52.172484599589325</v>
      </c>
      <c r="L38" s="31">
        <f t="shared" si="0"/>
        <v>3</v>
      </c>
      <c r="M38" s="31">
        <f t="shared" si="1"/>
        <v>3450</v>
      </c>
      <c r="N38" s="8">
        <f t="shared" si="2"/>
        <v>37.782340862422998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7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1</v>
      </c>
      <c r="G39" s="31">
        <f>Data!AJ34</f>
        <v>427</v>
      </c>
      <c r="H39" s="8">
        <f>Data!AK34</f>
        <v>14.028747433264886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5</v>
      </c>
      <c r="M39" s="31">
        <f t="shared" si="1"/>
        <v>2212</v>
      </c>
      <c r="N39" s="8">
        <f t="shared" si="2"/>
        <v>14.534702258726899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23</v>
      </c>
      <c r="C41" s="4">
        <f>Data!AF36</f>
        <v>9</v>
      </c>
      <c r="D41" s="4">
        <f>Data!AG36</f>
        <v>5140</v>
      </c>
      <c r="E41" s="8">
        <f>Data!AH36</f>
        <v>18.763404061145334</v>
      </c>
      <c r="F41" s="31">
        <f>Data!AI36</f>
        <v>3</v>
      </c>
      <c r="G41" s="31">
        <f>Data!AJ36</f>
        <v>3688</v>
      </c>
      <c r="H41" s="8">
        <f>Data!AK36</f>
        <v>40.388774811772755</v>
      </c>
      <c r="I41" s="31">
        <f>Data!AL36</f>
        <v>8</v>
      </c>
      <c r="J41" s="31">
        <f>Data!AM36</f>
        <v>389</v>
      </c>
      <c r="K41" s="8">
        <f>Data!AN36</f>
        <v>1.5975359342915811</v>
      </c>
      <c r="L41" s="31">
        <f t="shared" si="0"/>
        <v>20</v>
      </c>
      <c r="M41" s="31">
        <f t="shared" si="1"/>
        <v>9217</v>
      </c>
      <c r="N41" s="8">
        <f t="shared" si="2"/>
        <v>15.140862422997948</v>
      </c>
      <c r="O41" s="31">
        <f>Data!AO36</f>
        <v>3</v>
      </c>
      <c r="P41" s="31">
        <f>Data!AP36</f>
        <v>8637</v>
      </c>
      <c r="Q41" s="8">
        <f>Data!AQ36</f>
        <v>94.587268993839842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</v>
      </c>
      <c r="C42" s="4">
        <f>Data!AF37</f>
        <v>0</v>
      </c>
      <c r="D42" s="4">
        <f>Data!AG37</f>
        <v>0</v>
      </c>
      <c r="E42" s="8">
        <f>Data!AH37</f>
        <v>0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0</v>
      </c>
      <c r="M42" s="31">
        <f t="shared" si="1"/>
        <v>0</v>
      </c>
      <c r="N42" s="8">
        <f t="shared" si="2"/>
        <v>0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10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7</v>
      </c>
      <c r="G43" s="31">
        <f>Data!AJ38</f>
        <v>5918</v>
      </c>
      <c r="H43" s="8">
        <f>Data!AK38</f>
        <v>27.775887356996186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9</v>
      </c>
      <c r="M43" s="31">
        <f t="shared" si="1"/>
        <v>6750</v>
      </c>
      <c r="N43" s="8">
        <f t="shared" si="2"/>
        <v>24.640657084188913</v>
      </c>
      <c r="O43" s="31">
        <f>Data!AO38</f>
        <v>1</v>
      </c>
      <c r="P43" s="31">
        <f>Data!AP38</f>
        <v>2346</v>
      </c>
      <c r="Q43" s="8">
        <f>Data!AQ38</f>
        <v>77.07597535934292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3</v>
      </c>
      <c r="M45" s="31">
        <f t="shared" si="1"/>
        <v>2371</v>
      </c>
      <c r="N45" s="8">
        <f t="shared" si="2"/>
        <v>25.965776865160851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66</v>
      </c>
      <c r="C47" s="4">
        <f>Data!AF42</f>
        <v>19</v>
      </c>
      <c r="D47" s="4">
        <f>Data!AG42</f>
        <v>7334</v>
      </c>
      <c r="E47" s="8">
        <f>Data!AH42</f>
        <v>12.681724845995893</v>
      </c>
      <c r="F47" s="31">
        <f>Data!AI42</f>
        <v>15</v>
      </c>
      <c r="G47" s="31">
        <f>Data!AJ42</f>
        <v>17729</v>
      </c>
      <c r="H47" s="8">
        <f>Data!AK42</f>
        <v>38.831485284052022</v>
      </c>
      <c r="I47" s="31">
        <f>Data!AL42</f>
        <v>16</v>
      </c>
      <c r="J47" s="31">
        <f>Data!AM42</f>
        <v>8921</v>
      </c>
      <c r="K47" s="8">
        <f>Data!AN42</f>
        <v>18.318275154004105</v>
      </c>
      <c r="L47" s="31">
        <f t="shared" si="0"/>
        <v>50</v>
      </c>
      <c r="M47" s="31">
        <f t="shared" si="1"/>
        <v>33984</v>
      </c>
      <c r="N47" s="8">
        <f t="shared" si="2"/>
        <v>22.330349075975359</v>
      </c>
      <c r="O47" s="31">
        <f>Data!AO42</f>
        <v>15</v>
      </c>
      <c r="P47" s="31">
        <f>Data!AP42</f>
        <v>21404</v>
      </c>
      <c r="Q47" s="8">
        <f>Data!AQ42</f>
        <v>46.880766598220397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11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6</v>
      </c>
      <c r="G49" s="31">
        <f>Data!AJ44</f>
        <v>4676</v>
      </c>
      <c r="H49" s="8">
        <f>Data!AK44</f>
        <v>25.604380561259411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6</v>
      </c>
      <c r="M49" s="31">
        <f t="shared" si="1"/>
        <v>4676</v>
      </c>
      <c r="N49" s="8">
        <f t="shared" si="2"/>
        <v>25.604380561259411</v>
      </c>
      <c r="O49" s="31">
        <f>Data!AO44</f>
        <v>5</v>
      </c>
      <c r="P49" s="31">
        <f>Data!AP44</f>
        <v>3692</v>
      </c>
      <c r="Q49" s="8">
        <f>Data!AQ44</f>
        <v>24.259548254620121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6</v>
      </c>
      <c r="C50" s="4">
        <f>Data!AF45</f>
        <v>1</v>
      </c>
      <c r="D50" s="4">
        <f>Data!AG45</f>
        <v>23</v>
      </c>
      <c r="E50" s="8">
        <f>Data!AH45</f>
        <v>0.75564681724845995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4</v>
      </c>
      <c r="M50" s="31">
        <f t="shared" si="1"/>
        <v>1249</v>
      </c>
      <c r="N50" s="8">
        <f t="shared" si="2"/>
        <v>10.258726899383984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13</v>
      </c>
      <c r="C51" s="4">
        <f>Data!AF46</f>
        <v>8</v>
      </c>
      <c r="D51" s="4">
        <f>Data!AG46</f>
        <v>4534</v>
      </c>
      <c r="E51" s="8">
        <f>Data!AH46</f>
        <v>18.62012320328542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11</v>
      </c>
      <c r="M51" s="31">
        <f t="shared" si="1"/>
        <v>5646</v>
      </c>
      <c r="N51" s="8">
        <f t="shared" si="2"/>
        <v>16.863169684524919</v>
      </c>
      <c r="O51" s="31">
        <f>Data!AO46</f>
        <v>2</v>
      </c>
      <c r="P51" s="31">
        <f>Data!AP46</f>
        <v>1064</v>
      </c>
      <c r="Q51" s="8">
        <f>Data!AQ46</f>
        <v>17.478439425051334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3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877</v>
      </c>
      <c r="N52" s="8">
        <f t="shared" si="2"/>
        <v>14.406570841889117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22</v>
      </c>
      <c r="C53" s="4">
        <f>Data!AF48</f>
        <v>6</v>
      </c>
      <c r="D53" s="4">
        <f>Data!AG48</f>
        <v>1611</v>
      </c>
      <c r="E53" s="8">
        <f>Data!AH48</f>
        <v>8.821355236139631</v>
      </c>
      <c r="F53" s="31">
        <f>Data!AI48</f>
        <v>6</v>
      </c>
      <c r="G53" s="31">
        <f>Data!AJ48</f>
        <v>7076</v>
      </c>
      <c r="H53" s="8">
        <f>Data!AK48</f>
        <v>38.746064339493493</v>
      </c>
      <c r="I53" s="31">
        <f>Data!AL48</f>
        <v>6</v>
      </c>
      <c r="J53" s="31">
        <f>Data!AM48</f>
        <v>2703</v>
      </c>
      <c r="K53" s="8">
        <f>Data!AN48</f>
        <v>14.80082135523614</v>
      </c>
      <c r="L53" s="31">
        <f t="shared" si="0"/>
        <v>18</v>
      </c>
      <c r="M53" s="31">
        <f t="shared" si="1"/>
        <v>11390</v>
      </c>
      <c r="N53" s="8">
        <f t="shared" si="2"/>
        <v>20.789413643623092</v>
      </c>
      <c r="O53" s="31">
        <f>Data!AO48</f>
        <v>1</v>
      </c>
      <c r="P53" s="31">
        <f>Data!AP48</f>
        <v>826</v>
      </c>
      <c r="Q53" s="8">
        <f>Data!AQ48</f>
        <v>27.137577002053387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7</v>
      </c>
      <c r="C54" s="4">
        <f>Data!AF49</f>
        <v>1</v>
      </c>
      <c r="D54" s="4">
        <f>Data!AG49</f>
        <v>231</v>
      </c>
      <c r="E54" s="8">
        <f>Data!AH49</f>
        <v>7.5893223819301845</v>
      </c>
      <c r="F54" s="31">
        <f>Data!AI49</f>
        <v>3</v>
      </c>
      <c r="G54" s="31">
        <f>Data!AJ49</f>
        <v>3624</v>
      </c>
      <c r="H54" s="8">
        <f>Data!AK49</f>
        <v>39.687885010266939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4</v>
      </c>
      <c r="M54" s="31">
        <f t="shared" si="1"/>
        <v>3855</v>
      </c>
      <c r="N54" s="8">
        <f t="shared" si="2"/>
        <v>31.663244353182751</v>
      </c>
      <c r="O54" s="31">
        <f>Data!AO49</f>
        <v>2</v>
      </c>
      <c r="P54" s="31">
        <f>Data!AP49</f>
        <v>5563</v>
      </c>
      <c r="Q54" s="8">
        <f>Data!AQ49</f>
        <v>91.383983572895275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23</v>
      </c>
      <c r="C55" s="4">
        <f>Data!AF50</f>
        <v>4</v>
      </c>
      <c r="D55" s="4">
        <f>Data!AG50</f>
        <v>3970</v>
      </c>
      <c r="E55" s="8">
        <f>Data!AH50</f>
        <v>32.607802874743328</v>
      </c>
      <c r="F55" s="31">
        <f>Data!AI50</f>
        <v>9</v>
      </c>
      <c r="G55" s="31">
        <f>Data!AJ50</f>
        <v>5932</v>
      </c>
      <c r="H55" s="8">
        <f>Data!AK50</f>
        <v>21.654574492356833</v>
      </c>
      <c r="I55" s="31">
        <f>Data!AL50</f>
        <v>6</v>
      </c>
      <c r="J55" s="31">
        <f>Data!AM50</f>
        <v>1033</v>
      </c>
      <c r="K55" s="8">
        <f>Data!AN50</f>
        <v>5.6563997262149206</v>
      </c>
      <c r="L55" s="31">
        <f t="shared" si="0"/>
        <v>19</v>
      </c>
      <c r="M55" s="31">
        <f t="shared" si="1"/>
        <v>10935</v>
      </c>
      <c r="N55" s="8">
        <f t="shared" si="2"/>
        <v>18.908462120393384</v>
      </c>
      <c r="O55" s="31">
        <f>Data!AO50</f>
        <v>3</v>
      </c>
      <c r="P55" s="31">
        <f>Data!AP50</f>
        <v>4564</v>
      </c>
      <c r="Q55" s="8">
        <f>Data!AQ50</f>
        <v>49.982203969883642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19</v>
      </c>
      <c r="C56" s="4">
        <f>Data!AF51</f>
        <v>4</v>
      </c>
      <c r="D56" s="4">
        <f>Data!AG51</f>
        <v>476</v>
      </c>
      <c r="E56" s="8">
        <f>Data!AH51</f>
        <v>3.9096509240246409</v>
      </c>
      <c r="F56" s="31">
        <f>Data!AI51</f>
        <v>8</v>
      </c>
      <c r="G56" s="31">
        <f>Data!AJ51</f>
        <v>5204</v>
      </c>
      <c r="H56" s="8">
        <f>Data!AK51</f>
        <v>21.371663244353183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15</v>
      </c>
      <c r="M56" s="31">
        <f t="shared" si="1"/>
        <v>6385</v>
      </c>
      <c r="N56" s="8">
        <f t="shared" si="2"/>
        <v>13.984941820670773</v>
      </c>
      <c r="O56" s="31">
        <f>Data!AO51</f>
        <v>4</v>
      </c>
      <c r="P56" s="31">
        <f>Data!AP51</f>
        <v>1843</v>
      </c>
      <c r="Q56" s="8">
        <f>Data!AQ51</f>
        <v>15.137577002053389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12</v>
      </c>
      <c r="C57" s="4">
        <f>Data!AF52</f>
        <v>2</v>
      </c>
      <c r="D57" s="4">
        <f>Data!AG52</f>
        <v>344</v>
      </c>
      <c r="E57" s="8">
        <f>Data!AH52</f>
        <v>5.6509240246406574</v>
      </c>
      <c r="F57" s="31">
        <f>Data!AI52</f>
        <v>5</v>
      </c>
      <c r="G57" s="31">
        <f>Data!AJ52</f>
        <v>2370</v>
      </c>
      <c r="H57" s="8">
        <f>Data!AK52</f>
        <v>15.572895277207392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9</v>
      </c>
      <c r="M57" s="31">
        <f t="shared" si="1"/>
        <v>3998</v>
      </c>
      <c r="N57" s="8">
        <f t="shared" si="2"/>
        <v>14.594569929272188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8</v>
      </c>
      <c r="C58" s="4">
        <f>Data!AF53</f>
        <v>3</v>
      </c>
      <c r="D58" s="4">
        <f>Data!AG53</f>
        <v>1172</v>
      </c>
      <c r="E58" s="8">
        <f>Data!AH53</f>
        <v>12.835044490075292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5</v>
      </c>
      <c r="M58" s="31">
        <f t="shared" si="1"/>
        <v>4292</v>
      </c>
      <c r="N58" s="8">
        <f t="shared" si="2"/>
        <v>28.202053388090349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2</v>
      </c>
      <c r="D59" s="4">
        <f>Data!AG54</f>
        <v>864</v>
      </c>
      <c r="E59" s="8">
        <f>Data!AH54</f>
        <v>14.193018480492814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864</v>
      </c>
      <c r="N59" s="8">
        <f t="shared" si="2"/>
        <v>14.193018480492814</v>
      </c>
      <c r="O59" s="31">
        <f>Data!AO54</f>
        <v>1</v>
      </c>
      <c r="P59" s="31">
        <f>Data!AP54</f>
        <v>2044</v>
      </c>
      <c r="Q59" s="8">
        <f>Data!AQ54</f>
        <v>67.154004106776185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12</v>
      </c>
      <c r="C60" s="4">
        <f>Data!AF55</f>
        <v>6</v>
      </c>
      <c r="D60" s="4">
        <f>Data!AG55</f>
        <v>3456</v>
      </c>
      <c r="E60" s="8">
        <f>Data!AH55</f>
        <v>18.924024640657084</v>
      </c>
      <c r="F60" s="31">
        <f>Data!AI55</f>
        <v>3</v>
      </c>
      <c r="G60" s="31">
        <f>Data!AJ55</f>
        <v>1917</v>
      </c>
      <c r="H60" s="8">
        <f>Data!AK55</f>
        <v>20.993839835728952</v>
      </c>
      <c r="I60" s="31">
        <f>Data!AL55</f>
        <v>3</v>
      </c>
      <c r="J60" s="31">
        <f>Data!AM55</f>
        <v>876</v>
      </c>
      <c r="K60" s="8">
        <f>Data!AN55</f>
        <v>9.593429158110883</v>
      </c>
      <c r="L60" s="31">
        <f t="shared" si="0"/>
        <v>12</v>
      </c>
      <c r="M60" s="31">
        <f t="shared" si="1"/>
        <v>6249</v>
      </c>
      <c r="N60" s="8">
        <f t="shared" si="2"/>
        <v>17.108829568788501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211</v>
      </c>
      <c r="E61" s="8">
        <f>Data!AH56</f>
        <v>6.9322381930184802</v>
      </c>
      <c r="F61" s="31">
        <f>Data!AI56</f>
        <v>2</v>
      </c>
      <c r="G61" s="31">
        <f>Data!AJ56</f>
        <v>2351</v>
      </c>
      <c r="H61" s="8">
        <f>Data!AK56</f>
        <v>38.620123203285424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7</v>
      </c>
      <c r="M61" s="31">
        <f t="shared" si="1"/>
        <v>3452</v>
      </c>
      <c r="N61" s="8">
        <f t="shared" si="2"/>
        <v>16.201818715165739</v>
      </c>
      <c r="O61" s="31">
        <f>Data!AO56</f>
        <v>5</v>
      </c>
      <c r="P61" s="31">
        <f>Data!AP56</f>
        <v>6314</v>
      </c>
      <c r="Q61" s="8">
        <f>Data!AQ56</f>
        <v>41.488295687885007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5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2063</v>
      </c>
      <c r="H62" s="8">
        <f>Data!AK57</f>
        <v>33.889117043121146</v>
      </c>
      <c r="I62" s="31">
        <f>Data!AL57</f>
        <v>2</v>
      </c>
      <c r="J62" s="31">
        <f>Data!AM57</f>
        <v>813</v>
      </c>
      <c r="K62" s="8">
        <f>Data!AN57</f>
        <v>13.35523613963039</v>
      </c>
      <c r="L62" s="31">
        <f t="shared" si="0"/>
        <v>4</v>
      </c>
      <c r="M62" s="31">
        <f t="shared" si="1"/>
        <v>2876</v>
      </c>
      <c r="N62" s="8">
        <f t="shared" si="2"/>
        <v>23.622176591375769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4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2</v>
      </c>
      <c r="G63" s="31">
        <f>Data!AJ58</f>
        <v>3965</v>
      </c>
      <c r="H63" s="8">
        <f>Data!AK58</f>
        <v>65.133470225872685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2</v>
      </c>
      <c r="M63" s="31">
        <f t="shared" si="1"/>
        <v>3965</v>
      </c>
      <c r="N63" s="8">
        <f t="shared" si="2"/>
        <v>65.133470225872685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30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9</v>
      </c>
      <c r="G64" s="31">
        <f>Data!AJ59</f>
        <v>6429</v>
      </c>
      <c r="H64" s="8">
        <f>Data!AK59</f>
        <v>23.468856947296374</v>
      </c>
      <c r="I64" s="31">
        <f>Data!AL59</f>
        <v>16</v>
      </c>
      <c r="J64" s="31">
        <f>Data!AM59</f>
        <v>6396</v>
      </c>
      <c r="K64" s="8">
        <f>Data!AN59</f>
        <v>13.13347022587269</v>
      </c>
      <c r="L64" s="31">
        <f t="shared" si="0"/>
        <v>26</v>
      </c>
      <c r="M64" s="31">
        <f t="shared" si="1"/>
        <v>13175</v>
      </c>
      <c r="N64" s="8">
        <f t="shared" si="2"/>
        <v>16.648238824830202</v>
      </c>
      <c r="O64" s="31">
        <f>Data!AO59</f>
        <v>3</v>
      </c>
      <c r="P64" s="31">
        <f>Data!AP59</f>
        <v>1903</v>
      </c>
      <c r="Q64" s="8">
        <f>Data!AQ59</f>
        <v>20.840520191649556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31</v>
      </c>
      <c r="C65" s="4">
        <f>Data!AF60</f>
        <v>5</v>
      </c>
      <c r="D65" s="4">
        <f>Data!AG60</f>
        <v>3272</v>
      </c>
      <c r="E65" s="8">
        <f>Data!AH60</f>
        <v>21.499794661190965</v>
      </c>
      <c r="F65" s="31">
        <f>Data!AI60</f>
        <v>6</v>
      </c>
      <c r="G65" s="31">
        <f>Data!AJ60</f>
        <v>6032</v>
      </c>
      <c r="H65" s="8">
        <f>Data!AK60</f>
        <v>33.029431895961672</v>
      </c>
      <c r="I65" s="31">
        <f>Data!AL60</f>
        <v>3</v>
      </c>
      <c r="J65" s="31">
        <f>Data!AM60</f>
        <v>1138</v>
      </c>
      <c r="K65" s="8">
        <f>Data!AN60</f>
        <v>12.462696783025324</v>
      </c>
      <c r="L65" s="31">
        <f t="shared" si="0"/>
        <v>14</v>
      </c>
      <c r="M65" s="31">
        <f t="shared" si="1"/>
        <v>10442</v>
      </c>
      <c r="N65" s="8">
        <f t="shared" si="2"/>
        <v>24.504546787914347</v>
      </c>
      <c r="O65" s="31">
        <f>Data!AO60</f>
        <v>16</v>
      </c>
      <c r="P65" s="31">
        <f>Data!AP60</f>
        <v>8424</v>
      </c>
      <c r="Q65" s="8">
        <f>Data!AQ60</f>
        <v>17.297741273100616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54</v>
      </c>
      <c r="C67" s="4">
        <f>Data!AF62</f>
        <v>22</v>
      </c>
      <c r="D67" s="4">
        <f>Data!AG62</f>
        <v>8588</v>
      </c>
      <c r="E67" s="8">
        <f>Data!AH62</f>
        <v>12.825088669031175</v>
      </c>
      <c r="F67" s="31">
        <f>Data!AI62</f>
        <v>13</v>
      </c>
      <c r="G67" s="31">
        <f>Data!AJ62</f>
        <v>15003</v>
      </c>
      <c r="H67" s="8">
        <f>Data!AK62</f>
        <v>37.916284947085771</v>
      </c>
      <c r="I67" s="31">
        <f>Data!AL62</f>
        <v>12</v>
      </c>
      <c r="J67" s="31">
        <f>Data!AM62</f>
        <v>4265</v>
      </c>
      <c r="K67" s="8">
        <f>Data!AN62</f>
        <v>11.676933607118412</v>
      </c>
      <c r="L67" s="31">
        <f t="shared" si="0"/>
        <v>47</v>
      </c>
      <c r="M67" s="31">
        <f t="shared" si="1"/>
        <v>27856</v>
      </c>
      <c r="N67" s="8">
        <f t="shared" si="2"/>
        <v>19.472060815238759</v>
      </c>
      <c r="O67" s="31">
        <f>Data!AO62</f>
        <v>7</v>
      </c>
      <c r="P67" s="31">
        <f>Data!AP62</f>
        <v>8766</v>
      </c>
      <c r="Q67" s="8">
        <f>Data!AQ62</f>
        <v>41.142857142857139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37</v>
      </c>
      <c r="C68" s="4">
        <f>Data!AF63</f>
        <v>10</v>
      </c>
      <c r="D68" s="4">
        <f>Data!AG63</f>
        <v>4490</v>
      </c>
      <c r="E68" s="8">
        <f>Data!AH63</f>
        <v>14.751540041067761</v>
      </c>
      <c r="F68" s="31">
        <f>Data!AI63</f>
        <v>10</v>
      </c>
      <c r="G68" s="31">
        <f>Data!AJ63</f>
        <v>10779</v>
      </c>
      <c r="H68" s="8">
        <f>Data!AK63</f>
        <v>35.413552361396306</v>
      </c>
      <c r="I68" s="31">
        <f>Data!AL63</f>
        <v>8</v>
      </c>
      <c r="J68" s="31">
        <f>Data!AM63</f>
        <v>2601</v>
      </c>
      <c r="K68" s="8">
        <f>Data!AN63</f>
        <v>10.681724845995893</v>
      </c>
      <c r="L68" s="31">
        <f t="shared" si="0"/>
        <v>28</v>
      </c>
      <c r="M68" s="31">
        <f t="shared" si="1"/>
        <v>17870</v>
      </c>
      <c r="N68" s="8">
        <f t="shared" si="2"/>
        <v>20.968025814021704</v>
      </c>
      <c r="O68" s="31">
        <f>Data!AO63</f>
        <v>8</v>
      </c>
      <c r="P68" s="31">
        <f>Data!AP63</f>
        <v>7224</v>
      </c>
      <c r="Q68" s="8">
        <f>Data!AQ63</f>
        <v>29.66735112936345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14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5</v>
      </c>
      <c r="G70" s="31">
        <f>Data!AJ65</f>
        <v>3875</v>
      </c>
      <c r="H70" s="8">
        <f>Data!AK65</f>
        <v>25.462012320328544</v>
      </c>
      <c r="I70" s="31">
        <f>Data!AL65</f>
        <v>2</v>
      </c>
      <c r="J70" s="31">
        <f>Data!AM65</f>
        <v>554</v>
      </c>
      <c r="K70" s="8">
        <f>Data!AN65</f>
        <v>9.1006160164271055</v>
      </c>
      <c r="L70" s="31">
        <f t="shared" si="0"/>
        <v>13</v>
      </c>
      <c r="M70" s="31">
        <f t="shared" si="1"/>
        <v>7711</v>
      </c>
      <c r="N70" s="8">
        <f t="shared" si="2"/>
        <v>19.487600694992892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14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7</v>
      </c>
      <c r="G71" s="31">
        <f>Data!AJ66</f>
        <v>7685</v>
      </c>
      <c r="H71" s="8">
        <f>Data!AK66</f>
        <v>36.06922851276034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11</v>
      </c>
      <c r="M71" s="31">
        <f t="shared" si="1"/>
        <v>8641</v>
      </c>
      <c r="N71" s="8">
        <f t="shared" si="2"/>
        <v>25.808474892663803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13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3</v>
      </c>
      <c r="J72" s="31">
        <f>Data!AM67</f>
        <v>984</v>
      </c>
      <c r="K72" s="8">
        <f>Data!AN67</f>
        <v>10.776180698151951</v>
      </c>
      <c r="L72" s="31">
        <f t="shared" ref="L72:L135" si="3">I72+F72+C72</f>
        <v>11</v>
      </c>
      <c r="M72" s="31">
        <f t="shared" ref="M72:M135" si="4">J72+G72+D72</f>
        <v>7949</v>
      </c>
      <c r="N72" s="8">
        <f t="shared" ref="N72:N135" si="5">IF(L72=0,0,(M72/L72)/30.4375)</f>
        <v>23.741646443905172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3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3</v>
      </c>
      <c r="M74" s="31">
        <f t="shared" si="4"/>
        <v>1204</v>
      </c>
      <c r="N74" s="8">
        <f t="shared" si="5"/>
        <v>13.185489390828199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2</v>
      </c>
      <c r="P75" s="31">
        <f>Data!AP70</f>
        <v>1559</v>
      </c>
      <c r="Q75" s="8">
        <f>Data!AQ70</f>
        <v>25.609856262833677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4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1</v>
      </c>
      <c r="P76" s="31">
        <f>Data!AP71</f>
        <v>1710</v>
      </c>
      <c r="Q76" s="8">
        <f>Data!AQ71</f>
        <v>56.180698151950722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31</v>
      </c>
      <c r="C77" s="4">
        <f>Data!AF72</f>
        <v>16</v>
      </c>
      <c r="D77" s="4">
        <f>Data!AG72</f>
        <v>6681</v>
      </c>
      <c r="E77" s="8">
        <f>Data!AH72</f>
        <v>13.718685831622176</v>
      </c>
      <c r="F77" s="31">
        <f>Data!AI72</f>
        <v>9</v>
      </c>
      <c r="G77" s="31">
        <f>Data!AJ72</f>
        <v>9061</v>
      </c>
      <c r="H77" s="8">
        <f>Data!AK72</f>
        <v>33.076887976271962</v>
      </c>
      <c r="I77" s="31">
        <f>Data!AL72</f>
        <v>4</v>
      </c>
      <c r="J77" s="31">
        <f>Data!AM72</f>
        <v>1174</v>
      </c>
      <c r="K77" s="8">
        <f>Data!AN72</f>
        <v>9.6427104722792603</v>
      </c>
      <c r="L77" s="31">
        <f t="shared" si="3"/>
        <v>29</v>
      </c>
      <c r="M77" s="31">
        <f t="shared" si="4"/>
        <v>16916</v>
      </c>
      <c r="N77" s="8">
        <f t="shared" si="5"/>
        <v>19.164200240742051</v>
      </c>
      <c r="O77" s="31">
        <f>Data!AO72</f>
        <v>2</v>
      </c>
      <c r="P77" s="31">
        <f>Data!AP72</f>
        <v>400</v>
      </c>
      <c r="Q77" s="8">
        <f>Data!AQ72</f>
        <v>6.5708418891170428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22</v>
      </c>
      <c r="C79" s="4">
        <f>Data!AF74</f>
        <v>5</v>
      </c>
      <c r="D79" s="4">
        <f>Data!AG74</f>
        <v>1466</v>
      </c>
      <c r="E79" s="8">
        <f>Data!AH74</f>
        <v>9.6328542094455845</v>
      </c>
      <c r="F79" s="31">
        <f>Data!AI74</f>
        <v>12</v>
      </c>
      <c r="G79" s="31">
        <f>Data!AJ74</f>
        <v>11695</v>
      </c>
      <c r="H79" s="8">
        <f>Data!AK74</f>
        <v>32.019164955509929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17</v>
      </c>
      <c r="M79" s="31">
        <f t="shared" si="4"/>
        <v>13161</v>
      </c>
      <c r="N79" s="8">
        <f t="shared" si="5"/>
        <v>25.434955912549825</v>
      </c>
      <c r="O79" s="31">
        <f>Data!AO74</f>
        <v>5</v>
      </c>
      <c r="P79" s="31">
        <f>Data!AP74</f>
        <v>5329</v>
      </c>
      <c r="Q79" s="8">
        <f>Data!AQ74</f>
        <v>35.016016427104724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9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3</v>
      </c>
      <c r="P80" s="31">
        <f>Data!AP75</f>
        <v>2892</v>
      </c>
      <c r="Q80" s="8">
        <f>Data!AQ75</f>
        <v>31.671457905544148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64</v>
      </c>
      <c r="C82" s="4">
        <f>Data!AF77</f>
        <v>14</v>
      </c>
      <c r="D82" s="4">
        <f>Data!AG77</f>
        <v>6185</v>
      </c>
      <c r="E82" s="8">
        <f>Data!AH77</f>
        <v>14.514520387210325</v>
      </c>
      <c r="F82" s="31">
        <f>Data!AI77</f>
        <v>31</v>
      </c>
      <c r="G82" s="31">
        <f>Data!AJ77</f>
        <v>35411</v>
      </c>
      <c r="H82" s="8">
        <f>Data!AK77</f>
        <v>37.529045505729613</v>
      </c>
      <c r="I82" s="31">
        <f>Data!AL77</f>
        <v>11</v>
      </c>
      <c r="J82" s="31">
        <f>Data!AM77</f>
        <v>2169</v>
      </c>
      <c r="K82" s="8">
        <f>Data!AN77</f>
        <v>6.4782527534067578</v>
      </c>
      <c r="L82" s="31">
        <f t="shared" si="3"/>
        <v>56</v>
      </c>
      <c r="M82" s="31">
        <f t="shared" si="4"/>
        <v>43765</v>
      </c>
      <c r="N82" s="8">
        <f t="shared" si="5"/>
        <v>25.676151364036372</v>
      </c>
      <c r="O82" s="31">
        <f>Data!AO77</f>
        <v>8</v>
      </c>
      <c r="P82" s="31">
        <f>Data!AP77</f>
        <v>7464</v>
      </c>
      <c r="Q82" s="8">
        <f>Data!AQ77</f>
        <v>30.652977412731005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7</v>
      </c>
      <c r="C83" s="4">
        <f>Data!AF78</f>
        <v>2</v>
      </c>
      <c r="D83" s="4">
        <f>Data!AG78</f>
        <v>1146</v>
      </c>
      <c r="E83" s="8">
        <f>Data!AH78</f>
        <v>18.82546201232033</v>
      </c>
      <c r="F83" s="31">
        <f>Data!AI78</f>
        <v>2</v>
      </c>
      <c r="G83" s="31">
        <f>Data!AJ78</f>
        <v>1934</v>
      </c>
      <c r="H83" s="8">
        <f>Data!AK78</f>
        <v>31.770020533880903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7</v>
      </c>
      <c r="M83" s="31">
        <f t="shared" si="4"/>
        <v>6035</v>
      </c>
      <c r="N83" s="8">
        <f t="shared" si="5"/>
        <v>28.325022000586682</v>
      </c>
      <c r="O83" s="31">
        <f>Data!AO78</f>
        <v>0</v>
      </c>
      <c r="P83" s="31">
        <f>Data!AP78</f>
        <v>0</v>
      </c>
      <c r="Q83" s="8">
        <f>Data!AQ78</f>
        <v>0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5</v>
      </c>
      <c r="C84" s="4">
        <f>Data!AF79</f>
        <v>4</v>
      </c>
      <c r="D84" s="4">
        <f>Data!AG79</f>
        <v>1956</v>
      </c>
      <c r="E84" s="8">
        <f>Data!AH79</f>
        <v>16.06570841889117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5</v>
      </c>
      <c r="M84" s="31">
        <f t="shared" si="4"/>
        <v>2481</v>
      </c>
      <c r="N84" s="8">
        <f t="shared" si="5"/>
        <v>16.302258726899385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5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2</v>
      </c>
      <c r="J85" s="31">
        <f>Data!AM80</f>
        <v>904</v>
      </c>
      <c r="K85" s="8">
        <f>Data!AN80</f>
        <v>14.850102669404517</v>
      </c>
      <c r="L85" s="31">
        <f t="shared" si="3"/>
        <v>4</v>
      </c>
      <c r="M85" s="31">
        <f t="shared" si="4"/>
        <v>2957</v>
      </c>
      <c r="N85" s="8">
        <f t="shared" si="5"/>
        <v>24.28747433264887</v>
      </c>
      <c r="O85" s="31">
        <f>Data!AO80</f>
        <v>1</v>
      </c>
      <c r="P85" s="31">
        <f>Data!AP80</f>
        <v>919</v>
      </c>
      <c r="Q85" s="8">
        <f>Data!AQ80</f>
        <v>30.193018480492814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3</v>
      </c>
      <c r="J87" s="31">
        <f>Data!AM82</f>
        <v>198</v>
      </c>
      <c r="K87" s="8">
        <f>Data!AN82</f>
        <v>2.1683778234086244</v>
      </c>
      <c r="L87" s="31">
        <f t="shared" si="3"/>
        <v>5</v>
      </c>
      <c r="M87" s="31">
        <f t="shared" si="4"/>
        <v>1081</v>
      </c>
      <c r="N87" s="8">
        <f t="shared" si="5"/>
        <v>7.1030800821355236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8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3</v>
      </c>
      <c r="G88" s="31">
        <f>Data!AJ83</f>
        <v>3021</v>
      </c>
      <c r="H88" s="8">
        <f>Data!AK83</f>
        <v>33.08418891170431</v>
      </c>
      <c r="I88" s="31">
        <f>Data!AL83</f>
        <v>0</v>
      </c>
      <c r="J88" s="31">
        <f>Data!AM83</f>
        <v>0</v>
      </c>
      <c r="K88" s="8">
        <f>Data!AN83</f>
        <v>0</v>
      </c>
      <c r="L88" s="31">
        <f t="shared" si="3"/>
        <v>4</v>
      </c>
      <c r="M88" s="31">
        <f t="shared" si="4"/>
        <v>3058</v>
      </c>
      <c r="N88" s="8">
        <f t="shared" si="5"/>
        <v>25.117043121149898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12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2</v>
      </c>
      <c r="G90" s="31">
        <f>Data!AJ85</f>
        <v>673</v>
      </c>
      <c r="H90" s="8">
        <f>Data!AK85</f>
        <v>11.055441478439425</v>
      </c>
      <c r="I90" s="31">
        <f>Data!AL85</f>
        <v>5</v>
      </c>
      <c r="J90" s="31">
        <f>Data!AM85</f>
        <v>519</v>
      </c>
      <c r="K90" s="8">
        <f>Data!AN85</f>
        <v>3.4102669404517454</v>
      </c>
      <c r="L90" s="31">
        <f t="shared" si="3"/>
        <v>9</v>
      </c>
      <c r="M90" s="31">
        <f t="shared" si="4"/>
        <v>2741</v>
      </c>
      <c r="N90" s="8">
        <f t="shared" si="5"/>
        <v>10.005932010038785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3</v>
      </c>
      <c r="C91" s="4">
        <f>Data!AF86</f>
        <v>3</v>
      </c>
      <c r="D91" s="4">
        <f>Data!AG86</f>
        <v>2011</v>
      </c>
      <c r="E91" s="8">
        <f>Data!AH86</f>
        <v>22.023271731690624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3</v>
      </c>
      <c r="M91" s="31">
        <f t="shared" si="4"/>
        <v>2011</v>
      </c>
      <c r="N91" s="8">
        <f t="shared" si="5"/>
        <v>22.023271731690624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62</v>
      </c>
      <c r="C93" s="4">
        <f>Data!AF88</f>
        <v>15</v>
      </c>
      <c r="D93" s="4">
        <f>Data!AG88</f>
        <v>4578</v>
      </c>
      <c r="E93" s="8">
        <f>Data!AH88</f>
        <v>10.027104722792608</v>
      </c>
      <c r="F93" s="31">
        <f>Data!AI88</f>
        <v>14</v>
      </c>
      <c r="G93" s="31">
        <f>Data!AJ88</f>
        <v>20147</v>
      </c>
      <c r="H93" s="8">
        <f>Data!AK88</f>
        <v>47.27955412144324</v>
      </c>
      <c r="I93" s="31">
        <f>Data!AL88</f>
        <v>19</v>
      </c>
      <c r="J93" s="31">
        <f>Data!AM88</f>
        <v>2958</v>
      </c>
      <c r="K93" s="8">
        <f>Data!AN88</f>
        <v>5.1148816600021609</v>
      </c>
      <c r="L93" s="31">
        <f t="shared" si="3"/>
        <v>48</v>
      </c>
      <c r="M93" s="31">
        <f t="shared" si="4"/>
        <v>27683</v>
      </c>
      <c r="N93" s="8">
        <f t="shared" si="5"/>
        <v>18.94798083504449</v>
      </c>
      <c r="O93" s="31">
        <f>Data!AO88</f>
        <v>14</v>
      </c>
      <c r="P93" s="31">
        <f>Data!AP88</f>
        <v>19765</v>
      </c>
      <c r="Q93" s="8">
        <f>Data!AQ88</f>
        <v>46.383103549427986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99</v>
      </c>
      <c r="C94" s="4">
        <f>Data!AF89</f>
        <v>37</v>
      </c>
      <c r="D94" s="4">
        <f>Data!AG89</f>
        <v>11968</v>
      </c>
      <c r="E94" s="8">
        <f>Data!AH89</f>
        <v>10.627004828236862</v>
      </c>
      <c r="F94" s="31">
        <f>Data!AI89</f>
        <v>13</v>
      </c>
      <c r="G94" s="31">
        <f>Data!AJ89</f>
        <v>15576</v>
      </c>
      <c r="H94" s="8">
        <f>Data!AK89</f>
        <v>39.36439740957195</v>
      </c>
      <c r="I94" s="31">
        <f>Data!AL89</f>
        <v>29</v>
      </c>
      <c r="J94" s="31">
        <f>Data!AM89</f>
        <v>11684</v>
      </c>
      <c r="K94" s="8">
        <f>Data!AN89</f>
        <v>13.236847695248883</v>
      </c>
      <c r="L94" s="31">
        <f t="shared" si="3"/>
        <v>79</v>
      </c>
      <c r="M94" s="31">
        <f t="shared" si="4"/>
        <v>39228</v>
      </c>
      <c r="N94" s="8">
        <f t="shared" si="5"/>
        <v>16.313986432043251</v>
      </c>
      <c r="O94" s="31">
        <f>Data!AO89</f>
        <v>17</v>
      </c>
      <c r="P94" s="31">
        <f>Data!AP89</f>
        <v>16397</v>
      </c>
      <c r="Q94" s="8">
        <f>Data!AQ89</f>
        <v>31.688851310544752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4</v>
      </c>
      <c r="D97" s="4">
        <f>Data!AG92</f>
        <v>388</v>
      </c>
      <c r="E97" s="8">
        <f>Data!AH92</f>
        <v>3.1868583162217661</v>
      </c>
      <c r="F97" s="31">
        <f>Data!AI92</f>
        <v>5</v>
      </c>
      <c r="G97" s="31">
        <f>Data!AJ92</f>
        <v>4157</v>
      </c>
      <c r="H97" s="8">
        <f>Data!AK92</f>
        <v>27.314989733059548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11</v>
      </c>
      <c r="M97" s="31">
        <f t="shared" si="4"/>
        <v>4967</v>
      </c>
      <c r="N97" s="8">
        <f t="shared" si="5"/>
        <v>14.835168937838343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9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4</v>
      </c>
      <c r="P99" s="31">
        <f>Data!AP94</f>
        <v>1070</v>
      </c>
      <c r="Q99" s="8">
        <f>Data!AQ94</f>
        <v>8.7885010266940444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9</v>
      </c>
      <c r="C100" s="4">
        <f>Data!AF95</f>
        <v>3</v>
      </c>
      <c r="D100" s="4">
        <f>Data!AG95</f>
        <v>1283</v>
      </c>
      <c r="E100" s="8">
        <f>Data!AH95</f>
        <v>14.050650239561945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0</v>
      </c>
      <c r="J100" s="31">
        <f>Data!AM95</f>
        <v>0</v>
      </c>
      <c r="K100" s="8">
        <f>Data!AN95</f>
        <v>0</v>
      </c>
      <c r="L100" s="31">
        <f t="shared" si="3"/>
        <v>6</v>
      </c>
      <c r="M100" s="31">
        <f t="shared" si="4"/>
        <v>6304</v>
      </c>
      <c r="N100" s="8">
        <f t="shared" si="5"/>
        <v>34.518822724161538</v>
      </c>
      <c r="O100" s="31">
        <f>Data!AO95</f>
        <v>3</v>
      </c>
      <c r="P100" s="31">
        <f>Data!AP95</f>
        <v>6215</v>
      </c>
      <c r="Q100" s="8">
        <f>Data!AQ95</f>
        <v>68.062970568104035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24</v>
      </c>
      <c r="C101" s="4">
        <f>Data!AF96</f>
        <v>11</v>
      </c>
      <c r="D101" s="4">
        <f>Data!AG96</f>
        <v>5719</v>
      </c>
      <c r="E101" s="8">
        <f>Data!AH96</f>
        <v>17.081202165391076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11</v>
      </c>
      <c r="J101" s="31">
        <f>Data!AM96</f>
        <v>1856</v>
      </c>
      <c r="K101" s="8">
        <f>Data!AN96</f>
        <v>5.5434011573641957</v>
      </c>
      <c r="L101" s="31">
        <f t="shared" si="3"/>
        <v>22</v>
      </c>
      <c r="M101" s="31">
        <f t="shared" si="4"/>
        <v>7575</v>
      </c>
      <c r="N101" s="8">
        <f t="shared" si="5"/>
        <v>11.312301661377637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5</v>
      </c>
      <c r="M102" s="31">
        <f t="shared" si="4"/>
        <v>3967</v>
      </c>
      <c r="N102" s="8">
        <f t="shared" si="5"/>
        <v>26.066529774127311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11</v>
      </c>
      <c r="D103" s="4">
        <f>Data!AG98</f>
        <v>4162</v>
      </c>
      <c r="E103" s="8">
        <f>Data!AH98</f>
        <v>12.430838155684151</v>
      </c>
      <c r="F103" s="31">
        <f>Data!AI98</f>
        <v>4</v>
      </c>
      <c r="G103" s="31">
        <f>Data!AJ98</f>
        <v>5023</v>
      </c>
      <c r="H103" s="8">
        <f>Data!AK98</f>
        <v>41.256673511293634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16</v>
      </c>
      <c r="M103" s="31">
        <f t="shared" si="4"/>
        <v>9654</v>
      </c>
      <c r="N103" s="8">
        <f t="shared" si="5"/>
        <v>19.82340862422998</v>
      </c>
      <c r="O103" s="31">
        <f>Data!AO98</f>
        <v>8</v>
      </c>
      <c r="P103" s="31">
        <f>Data!AP98</f>
        <v>6443</v>
      </c>
      <c r="Q103" s="8">
        <f>Data!AQ98</f>
        <v>26.459958932238195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4</v>
      </c>
      <c r="P105" s="31">
        <f>Data!AP100</f>
        <v>8012</v>
      </c>
      <c r="Q105" s="8">
        <f>Data!AQ100</f>
        <v>65.80698151950719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5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5</v>
      </c>
      <c r="M107" s="31">
        <f t="shared" si="4"/>
        <v>3650</v>
      </c>
      <c r="N107" s="8">
        <f t="shared" si="5"/>
        <v>23.983572895277206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1</v>
      </c>
      <c r="G108" s="31">
        <f>Data!AJ103</f>
        <v>890</v>
      </c>
      <c r="H108" s="8">
        <f>Data!AK103</f>
        <v>29.240246406570844</v>
      </c>
      <c r="I108" s="31">
        <f>Data!AL103</f>
        <v>1</v>
      </c>
      <c r="J108" s="31">
        <f>Data!AM103</f>
        <v>2036</v>
      </c>
      <c r="K108" s="8">
        <f>Data!AN103</f>
        <v>66.891170431211492</v>
      </c>
      <c r="L108" s="31">
        <f t="shared" si="3"/>
        <v>2</v>
      </c>
      <c r="M108" s="31">
        <f t="shared" si="4"/>
        <v>2926</v>
      </c>
      <c r="N108" s="8">
        <f t="shared" si="5"/>
        <v>48.06570841889117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28</v>
      </c>
      <c r="C109" s="4">
        <f>Data!AF104</f>
        <v>7</v>
      </c>
      <c r="D109" s="4">
        <f>Data!AG104</f>
        <v>3524</v>
      </c>
      <c r="E109" s="8">
        <f>Data!AH104</f>
        <v>16.539747726606045</v>
      </c>
      <c r="F109" s="31">
        <f>Data!AI104</f>
        <v>7</v>
      </c>
      <c r="G109" s="31">
        <f>Data!AJ104</f>
        <v>5487</v>
      </c>
      <c r="H109" s="8">
        <f>Data!AK104</f>
        <v>25.753006746846584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14</v>
      </c>
      <c r="M109" s="31">
        <f t="shared" si="4"/>
        <v>9011</v>
      </c>
      <c r="N109" s="8">
        <f t="shared" si="5"/>
        <v>21.146377236726313</v>
      </c>
      <c r="O109" s="31">
        <f>Data!AO104</f>
        <v>13</v>
      </c>
      <c r="P109" s="31">
        <f>Data!AP104</f>
        <v>19460</v>
      </c>
      <c r="Q109" s="8">
        <f>Data!AQ104</f>
        <v>49.180224293160634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24</v>
      </c>
      <c r="C110" s="4">
        <f>Data!AF105</f>
        <v>5</v>
      </c>
      <c r="D110" s="4">
        <f>Data!AG105</f>
        <v>2698</v>
      </c>
      <c r="E110" s="8">
        <f>Data!AH105</f>
        <v>17.728131416837783</v>
      </c>
      <c r="F110" s="31">
        <f>Data!AI105</f>
        <v>7</v>
      </c>
      <c r="G110" s="31">
        <f>Data!AJ105</f>
        <v>4553</v>
      </c>
      <c r="H110" s="8">
        <f>Data!AK105</f>
        <v>21.369316515107069</v>
      </c>
      <c r="I110" s="31">
        <f>Data!AL105</f>
        <v>6</v>
      </c>
      <c r="J110" s="31">
        <f>Data!AM105</f>
        <v>1225</v>
      </c>
      <c r="K110" s="8">
        <f>Data!AN105</f>
        <v>6.707734428473648</v>
      </c>
      <c r="L110" s="31">
        <f t="shared" si="3"/>
        <v>18</v>
      </c>
      <c r="M110" s="31">
        <f t="shared" si="4"/>
        <v>8476</v>
      </c>
      <c r="N110" s="8">
        <f t="shared" si="5"/>
        <v>15.47068218115446</v>
      </c>
      <c r="O110" s="31">
        <f>Data!AO105</f>
        <v>5</v>
      </c>
      <c r="P110" s="31">
        <f>Data!AP105</f>
        <v>3652</v>
      </c>
      <c r="Q110" s="8">
        <f>Data!AQ105</f>
        <v>23.996714579055439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0</v>
      </c>
      <c r="D111" s="4">
        <f>Data!AG106</f>
        <v>0</v>
      </c>
      <c r="E111" s="8">
        <f>Data!AH106</f>
        <v>0</v>
      </c>
      <c r="F111" s="31">
        <f>Data!AI106</f>
        <v>4</v>
      </c>
      <c r="G111" s="31">
        <f>Data!AJ106</f>
        <v>3788</v>
      </c>
      <c r="H111" s="8">
        <f>Data!AK106</f>
        <v>31.112936344969199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3851</v>
      </c>
      <c r="N111" s="8">
        <f t="shared" si="5"/>
        <v>25.304312114989735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74</v>
      </c>
      <c r="C113" s="4">
        <f>Data!AF108</f>
        <v>23</v>
      </c>
      <c r="D113" s="4">
        <f>Data!AG108</f>
        <v>9211</v>
      </c>
      <c r="E113" s="8">
        <f>Data!AH108</f>
        <v>13.15739666101241</v>
      </c>
      <c r="F113" s="31">
        <f>Data!AI108</f>
        <v>13</v>
      </c>
      <c r="G113" s="31">
        <f>Data!AJ108</f>
        <v>15639</v>
      </c>
      <c r="H113" s="8">
        <f>Data!AK108</f>
        <v>39.523613963039011</v>
      </c>
      <c r="I113" s="31">
        <f>Data!AL108</f>
        <v>18</v>
      </c>
      <c r="J113" s="31">
        <f>Data!AM108</f>
        <v>5301</v>
      </c>
      <c r="K113" s="8">
        <f>Data!AN108</f>
        <v>9.6755646817248468</v>
      </c>
      <c r="L113" s="31">
        <f t="shared" si="3"/>
        <v>54</v>
      </c>
      <c r="M113" s="31">
        <f t="shared" si="4"/>
        <v>30151</v>
      </c>
      <c r="N113" s="8">
        <f t="shared" si="5"/>
        <v>18.344208685071109</v>
      </c>
      <c r="O113" s="31">
        <f>Data!AO108</f>
        <v>17</v>
      </c>
      <c r="P113" s="31">
        <f>Data!AP108</f>
        <v>19689</v>
      </c>
      <c r="Q113" s="8">
        <f>Data!AQ108</f>
        <v>38.05097233965455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98</v>
      </c>
      <c r="C115" s="4">
        <f>Data!AF110</f>
        <v>14</v>
      </c>
      <c r="D115" s="4">
        <f>Data!AG110</f>
        <v>9094</v>
      </c>
      <c r="E115" s="8">
        <f>Data!AH110</f>
        <v>21.341155764153712</v>
      </c>
      <c r="F115" s="31">
        <f>Data!AI110</f>
        <v>49</v>
      </c>
      <c r="G115" s="31">
        <f>Data!AJ110</f>
        <v>40974</v>
      </c>
      <c r="H115" s="8">
        <f>Data!AK110</f>
        <v>27.472824037212419</v>
      </c>
      <c r="I115" s="31">
        <f>Data!AL110</f>
        <v>17</v>
      </c>
      <c r="J115" s="31">
        <f>Data!AM110</f>
        <v>7779</v>
      </c>
      <c r="K115" s="8">
        <f>Data!AN110</f>
        <v>15.03369972218867</v>
      </c>
      <c r="L115" s="31">
        <f t="shared" si="3"/>
        <v>80</v>
      </c>
      <c r="M115" s="31">
        <f t="shared" si="4"/>
        <v>57847</v>
      </c>
      <c r="N115" s="8">
        <f t="shared" si="5"/>
        <v>23.756468172484599</v>
      </c>
      <c r="O115" s="31">
        <f>Data!AO110</f>
        <v>15</v>
      </c>
      <c r="P115" s="31">
        <f>Data!AP110</f>
        <v>14705</v>
      </c>
      <c r="Q115" s="8">
        <f>Data!AQ110</f>
        <v>32.208076659822041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54</v>
      </c>
      <c r="C116" s="4">
        <f>Data!AF111</f>
        <v>17</v>
      </c>
      <c r="D116" s="4">
        <f>Data!AG111</f>
        <v>6021</v>
      </c>
      <c r="E116" s="8">
        <f>Data!AH111</f>
        <v>11.636187945404034</v>
      </c>
      <c r="F116" s="31">
        <f>Data!AI111</f>
        <v>15</v>
      </c>
      <c r="G116" s="31">
        <f>Data!AJ111</f>
        <v>18954</v>
      </c>
      <c r="H116" s="8">
        <f>Data!AK111</f>
        <v>41.514579055441473</v>
      </c>
      <c r="I116" s="31">
        <f>Data!AL111</f>
        <v>7</v>
      </c>
      <c r="J116" s="31">
        <f>Data!AM111</f>
        <v>3324</v>
      </c>
      <c r="K116" s="8">
        <f>Data!AN111</f>
        <v>15.60105602816075</v>
      </c>
      <c r="L116" s="31">
        <f t="shared" si="3"/>
        <v>39</v>
      </c>
      <c r="M116" s="31">
        <f t="shared" si="4"/>
        <v>28299</v>
      </c>
      <c r="N116" s="8">
        <f t="shared" si="5"/>
        <v>23.839519823092719</v>
      </c>
      <c r="O116" s="31">
        <f>Data!AO111</f>
        <v>12</v>
      </c>
      <c r="P116" s="31">
        <f>Data!AP111</f>
        <v>8661</v>
      </c>
      <c r="Q116" s="8">
        <f>Data!AQ111</f>
        <v>23.71252566735113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14</v>
      </c>
      <c r="C117" s="4">
        <f>Data!AF112</f>
        <v>12</v>
      </c>
      <c r="D117" s="4">
        <f>Data!AG112</f>
        <v>4745</v>
      </c>
      <c r="E117" s="8">
        <f>Data!AH112</f>
        <v>12.991101984941821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234</v>
      </c>
      <c r="K117" s="8">
        <f>Data!AN112</f>
        <v>3.8439425051334704</v>
      </c>
      <c r="L117" s="31">
        <f t="shared" si="3"/>
        <v>14</v>
      </c>
      <c r="M117" s="31">
        <f t="shared" si="4"/>
        <v>4979</v>
      </c>
      <c r="N117" s="8">
        <f t="shared" si="5"/>
        <v>11.684364916397771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62</v>
      </c>
      <c r="C118" s="4">
        <f>Data!AF113</f>
        <v>21</v>
      </c>
      <c r="D118" s="4">
        <f>Data!AG113</f>
        <v>10800</v>
      </c>
      <c r="E118" s="8">
        <f>Data!AH113</f>
        <v>16.896450572015254</v>
      </c>
      <c r="F118" s="31">
        <f>Data!AI113</f>
        <v>23</v>
      </c>
      <c r="G118" s="31">
        <f>Data!AJ113</f>
        <v>20558</v>
      </c>
      <c r="H118" s="8">
        <f>Data!AK113</f>
        <v>29.365949468797428</v>
      </c>
      <c r="I118" s="31">
        <f>Data!AL113</f>
        <v>9</v>
      </c>
      <c r="J118" s="31">
        <f>Data!AM113</f>
        <v>4182</v>
      </c>
      <c r="K118" s="8">
        <f>Data!AN113</f>
        <v>15.266255989048597</v>
      </c>
      <c r="L118" s="31">
        <f t="shared" si="3"/>
        <v>53</v>
      </c>
      <c r="M118" s="31">
        <f t="shared" si="4"/>
        <v>35540</v>
      </c>
      <c r="N118" s="8">
        <f t="shared" si="5"/>
        <v>22.030917050869782</v>
      </c>
      <c r="O118" s="31">
        <f>Data!AO113</f>
        <v>9</v>
      </c>
      <c r="P118" s="31">
        <f>Data!AP113</f>
        <v>7611</v>
      </c>
      <c r="Q118" s="8">
        <f>Data!AQ113</f>
        <v>27.783709787816562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27</v>
      </c>
      <c r="C119" s="4">
        <f>Data!AF114</f>
        <v>6</v>
      </c>
      <c r="D119" s="4">
        <f>Data!AG114</f>
        <v>3166</v>
      </c>
      <c r="E119" s="8">
        <f>Data!AH114</f>
        <v>17.336071184120463</v>
      </c>
      <c r="F119" s="31">
        <f>Data!AI114</f>
        <v>12</v>
      </c>
      <c r="G119" s="31">
        <f>Data!AJ114</f>
        <v>12330</v>
      </c>
      <c r="H119" s="8">
        <f>Data!AK114</f>
        <v>33.757700205338807</v>
      </c>
      <c r="I119" s="31">
        <f>Data!AL114</f>
        <v>5</v>
      </c>
      <c r="J119" s="31">
        <f>Data!AM114</f>
        <v>3318</v>
      </c>
      <c r="K119" s="8">
        <f>Data!AN114</f>
        <v>21.80205338809035</v>
      </c>
      <c r="L119" s="31">
        <f t="shared" si="3"/>
        <v>23</v>
      </c>
      <c r="M119" s="31">
        <f t="shared" si="4"/>
        <v>18814</v>
      </c>
      <c r="N119" s="8">
        <f t="shared" si="5"/>
        <v>26.874743326488705</v>
      </c>
      <c r="O119" s="31">
        <f>Data!AO114</f>
        <v>4</v>
      </c>
      <c r="P119" s="31">
        <f>Data!AP114</f>
        <v>10208</v>
      </c>
      <c r="Q119" s="8">
        <f>Data!AQ114</f>
        <v>83.843942505133469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25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12</v>
      </c>
      <c r="J121" s="31">
        <f>Data!AM116</f>
        <v>2027</v>
      </c>
      <c r="K121" s="8">
        <f>Data!AN116</f>
        <v>5.5496235455167691</v>
      </c>
      <c r="L121" s="31">
        <f t="shared" si="3"/>
        <v>20</v>
      </c>
      <c r="M121" s="31">
        <f t="shared" si="4"/>
        <v>8086</v>
      </c>
      <c r="N121" s="8">
        <f t="shared" si="5"/>
        <v>13.282956878850102</v>
      </c>
      <c r="O121" s="31">
        <f>Data!AO116</f>
        <v>5</v>
      </c>
      <c r="P121" s="31">
        <f>Data!AP116</f>
        <v>7322</v>
      </c>
      <c r="Q121" s="8">
        <f>Data!AQ116</f>
        <v>48.111704312114995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5</v>
      </c>
      <c r="C122" s="4">
        <f>Data!AF117</f>
        <v>2</v>
      </c>
      <c r="D122" s="4">
        <f>Data!AG117</f>
        <v>691</v>
      </c>
      <c r="E122" s="8">
        <f>Data!AH117</f>
        <v>11.351129363449692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3</v>
      </c>
      <c r="J122" s="31">
        <f>Data!AM117</f>
        <v>589</v>
      </c>
      <c r="K122" s="8">
        <f>Data!AN117</f>
        <v>6.4503764544832309</v>
      </c>
      <c r="L122" s="31">
        <f t="shared" si="3"/>
        <v>5</v>
      </c>
      <c r="M122" s="31">
        <f t="shared" si="4"/>
        <v>1280</v>
      </c>
      <c r="N122" s="8">
        <f t="shared" si="5"/>
        <v>8.4106776180698155</v>
      </c>
      <c r="O122" s="31">
        <f>Data!AO117</f>
        <v>0</v>
      </c>
      <c r="P122" s="31">
        <f>Data!AP117</f>
        <v>0</v>
      </c>
      <c r="Q122" s="8">
        <f>Data!AQ117</f>
        <v>0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16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10</v>
      </c>
      <c r="G123" s="31">
        <f>Data!AJ118</f>
        <v>13195</v>
      </c>
      <c r="H123" s="8">
        <f>Data!AK118</f>
        <v>43.351129363449694</v>
      </c>
      <c r="I123" s="31">
        <f>Data!AL118</f>
        <v>3</v>
      </c>
      <c r="J123" s="31">
        <f>Data!AM118</f>
        <v>1707</v>
      </c>
      <c r="K123" s="8">
        <f>Data!AN118</f>
        <v>18.694045174537987</v>
      </c>
      <c r="L123" s="31">
        <f t="shared" si="3"/>
        <v>15</v>
      </c>
      <c r="M123" s="31">
        <f t="shared" si="4"/>
        <v>15002</v>
      </c>
      <c r="N123" s="8">
        <f t="shared" si="5"/>
        <v>32.858590006844629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18</v>
      </c>
      <c r="C125" s="4">
        <f>Data!AF120</f>
        <v>5</v>
      </c>
      <c r="D125" s="4">
        <f>Data!AG120</f>
        <v>1851</v>
      </c>
      <c r="E125" s="8">
        <f>Data!AH120</f>
        <v>12.162628336755647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3</v>
      </c>
      <c r="J125" s="31">
        <f>Data!AM120</f>
        <v>220</v>
      </c>
      <c r="K125" s="8">
        <f>Data!AN120</f>
        <v>2.409308692676249</v>
      </c>
      <c r="L125" s="31">
        <f t="shared" si="3"/>
        <v>10</v>
      </c>
      <c r="M125" s="31">
        <f t="shared" si="4"/>
        <v>3818</v>
      </c>
      <c r="N125" s="8">
        <f t="shared" si="5"/>
        <v>12.543737166324435</v>
      </c>
      <c r="O125" s="31">
        <f>Data!AO120</f>
        <v>8</v>
      </c>
      <c r="P125" s="31">
        <f>Data!AP120</f>
        <v>14423</v>
      </c>
      <c r="Q125" s="8">
        <f>Data!AQ120</f>
        <v>59.232032854209443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6</v>
      </c>
      <c r="C126" s="4">
        <f>Data!AF121</f>
        <v>1</v>
      </c>
      <c r="D126" s="4">
        <f>Data!AG121</f>
        <v>685</v>
      </c>
      <c r="E126" s="8">
        <f>Data!AH121</f>
        <v>22.505133470225871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6</v>
      </c>
      <c r="M126" s="31">
        <f t="shared" si="4"/>
        <v>1331</v>
      </c>
      <c r="N126" s="8">
        <f t="shared" si="5"/>
        <v>7.2881587953456544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36</v>
      </c>
      <c r="C127" s="4">
        <f>Data!AF122</f>
        <v>6</v>
      </c>
      <c r="D127" s="4">
        <f>Data!AG122</f>
        <v>3460</v>
      </c>
      <c r="E127" s="8">
        <f>Data!AH122</f>
        <v>18.945927446954141</v>
      </c>
      <c r="F127" s="31">
        <f>Data!AI122</f>
        <v>20</v>
      </c>
      <c r="G127" s="31">
        <f>Data!AJ122</f>
        <v>21888</v>
      </c>
      <c r="H127" s="8">
        <f>Data!AK122</f>
        <v>35.955646817248464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26</v>
      </c>
      <c r="M127" s="31">
        <f t="shared" si="4"/>
        <v>25348</v>
      </c>
      <c r="N127" s="8">
        <f t="shared" si="5"/>
        <v>32.030326962565155</v>
      </c>
      <c r="O127" s="31">
        <f>Data!AO122</f>
        <v>9</v>
      </c>
      <c r="P127" s="31">
        <f>Data!AP122</f>
        <v>21738</v>
      </c>
      <c r="Q127" s="8">
        <f>Data!AQ122</f>
        <v>79.353867214236828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13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9375</v>
      </c>
      <c r="N128" s="8">
        <f t="shared" si="5"/>
        <v>44.001173364623057</v>
      </c>
      <c r="O128" s="31">
        <f>Data!AO123</f>
        <v>5</v>
      </c>
      <c r="P128" s="31">
        <f>Data!AP123</f>
        <v>6827</v>
      </c>
      <c r="Q128" s="8">
        <f>Data!AQ123</f>
        <v>44.859137577002059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2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2</v>
      </c>
      <c r="J130" s="31">
        <f>Data!AM125</f>
        <v>695</v>
      </c>
      <c r="K130" s="8">
        <f>Data!AN125</f>
        <v>11.416837782340862</v>
      </c>
      <c r="L130" s="31">
        <f t="shared" si="3"/>
        <v>2</v>
      </c>
      <c r="M130" s="31">
        <f t="shared" si="4"/>
        <v>695</v>
      </c>
      <c r="N130" s="8">
        <f t="shared" si="5"/>
        <v>11.416837782340862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29</v>
      </c>
      <c r="C131" s="4">
        <f>Data!AF126</f>
        <v>9</v>
      </c>
      <c r="D131" s="4">
        <f>Data!AG126</f>
        <v>5439</v>
      </c>
      <c r="E131" s="8">
        <f>Data!AH126</f>
        <v>19.854893908282001</v>
      </c>
      <c r="F131" s="31">
        <f>Data!AI126</f>
        <v>6</v>
      </c>
      <c r="G131" s="31">
        <f>Data!AJ126</f>
        <v>4415</v>
      </c>
      <c r="H131" s="8">
        <f>Data!AK126</f>
        <v>24.175222450376456</v>
      </c>
      <c r="I131" s="31">
        <f>Data!AL126</f>
        <v>6</v>
      </c>
      <c r="J131" s="31">
        <f>Data!AM126</f>
        <v>2330</v>
      </c>
      <c r="K131" s="8">
        <f>Data!AN126</f>
        <v>12.758384668035591</v>
      </c>
      <c r="L131" s="31">
        <f t="shared" si="3"/>
        <v>21</v>
      </c>
      <c r="M131" s="31">
        <f t="shared" si="4"/>
        <v>12184</v>
      </c>
      <c r="N131" s="8">
        <f t="shared" si="5"/>
        <v>19.061699423095725</v>
      </c>
      <c r="O131" s="31">
        <f>Data!AO126</f>
        <v>8</v>
      </c>
      <c r="P131" s="31">
        <f>Data!AP126</f>
        <v>9502</v>
      </c>
      <c r="Q131" s="8">
        <f>Data!AQ126</f>
        <v>39.022587268993838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115</v>
      </c>
      <c r="C132" s="4">
        <f>Data!AF127</f>
        <v>43</v>
      </c>
      <c r="D132" s="4">
        <f>Data!AG127</f>
        <v>8240</v>
      </c>
      <c r="E132" s="8">
        <f>Data!AH127</f>
        <v>6.2957833914330736</v>
      </c>
      <c r="F132" s="31">
        <f>Data!AI127</f>
        <v>33</v>
      </c>
      <c r="G132" s="31">
        <f>Data!AJ127</f>
        <v>31625</v>
      </c>
      <c r="H132" s="8">
        <f>Data!AK127</f>
        <v>31.485284052019168</v>
      </c>
      <c r="I132" s="31">
        <f>Data!AL127</f>
        <v>22</v>
      </c>
      <c r="J132" s="31">
        <f>Data!AM127</f>
        <v>3259</v>
      </c>
      <c r="K132" s="8">
        <f>Data!AN127</f>
        <v>4.8669031174164639</v>
      </c>
      <c r="L132" s="31">
        <f t="shared" si="3"/>
        <v>98</v>
      </c>
      <c r="M132" s="31">
        <f t="shared" si="4"/>
        <v>43124</v>
      </c>
      <c r="N132" s="8">
        <f t="shared" si="5"/>
        <v>14.457193144198131</v>
      </c>
      <c r="O132" s="31">
        <f>Data!AO127</f>
        <v>15</v>
      </c>
      <c r="P132" s="31">
        <f>Data!AP127</f>
        <v>27186</v>
      </c>
      <c r="Q132" s="8">
        <f>Data!AQ127</f>
        <v>59.544969199178645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12</v>
      </c>
      <c r="C133" s="4">
        <f>Data!AF128</f>
        <v>6</v>
      </c>
      <c r="D133" s="4">
        <f>Data!AG128</f>
        <v>2618</v>
      </c>
      <c r="E133" s="8">
        <f>Data!AH128</f>
        <v>14.335386721423681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944</v>
      </c>
      <c r="K133" s="8">
        <f>Data!AN128</f>
        <v>15.507186858316222</v>
      </c>
      <c r="L133" s="31">
        <f t="shared" si="3"/>
        <v>9</v>
      </c>
      <c r="M133" s="31">
        <f t="shared" si="4"/>
        <v>4217</v>
      </c>
      <c r="N133" s="8">
        <f t="shared" si="5"/>
        <v>15.394022359114761</v>
      </c>
      <c r="O133" s="31">
        <f>Data!AO128</f>
        <v>3</v>
      </c>
      <c r="P133" s="31">
        <f>Data!AP128</f>
        <v>2621</v>
      </c>
      <c r="Q133" s="8">
        <f>Data!AQ128</f>
        <v>28.703627652292948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42</v>
      </c>
      <c r="C134" s="4">
        <f>Data!AF129</f>
        <v>9</v>
      </c>
      <c r="D134" s="4">
        <f>Data!AG129</f>
        <v>4515</v>
      </c>
      <c r="E134" s="8">
        <f>Data!AH129</f>
        <v>16.481861738535251</v>
      </c>
      <c r="F134" s="31">
        <f>Data!AI129</f>
        <v>16</v>
      </c>
      <c r="G134" s="31">
        <f>Data!AJ129</f>
        <v>18492</v>
      </c>
      <c r="H134" s="8">
        <f>Data!AK129</f>
        <v>37.97125256673511</v>
      </c>
      <c r="I134" s="31">
        <f>Data!AL129</f>
        <v>8</v>
      </c>
      <c r="J134" s="31">
        <f>Data!AM129</f>
        <v>4915</v>
      </c>
      <c r="K134" s="8">
        <f>Data!AN129</f>
        <v>20.184804928131417</v>
      </c>
      <c r="L134" s="31">
        <f t="shared" si="3"/>
        <v>33</v>
      </c>
      <c r="M134" s="31">
        <f t="shared" si="4"/>
        <v>27922</v>
      </c>
      <c r="N134" s="8">
        <f t="shared" si="5"/>
        <v>27.79864351938274</v>
      </c>
      <c r="O134" s="31">
        <f>Data!AO129</f>
        <v>9</v>
      </c>
      <c r="P134" s="31">
        <f>Data!AP129</f>
        <v>17478</v>
      </c>
      <c r="Q134" s="8">
        <f>Data!AQ129</f>
        <v>63.802874743326491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22</v>
      </c>
      <c r="C138" s="4">
        <f>Data!AF133</f>
        <v>7</v>
      </c>
      <c r="D138" s="4">
        <f>Data!AG133</f>
        <v>2652</v>
      </c>
      <c r="E138" s="8">
        <f>Data!AH133</f>
        <v>12.447051921384569</v>
      </c>
      <c r="F138" s="31">
        <f>Data!AI133</f>
        <v>9</v>
      </c>
      <c r="G138" s="31">
        <f>Data!AJ133</f>
        <v>7598</v>
      </c>
      <c r="H138" s="8">
        <f>Data!AK133</f>
        <v>27.736253707506272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18</v>
      </c>
      <c r="M138" s="31">
        <f t="shared" si="7"/>
        <v>11254</v>
      </c>
      <c r="N138" s="8">
        <f t="shared" si="8"/>
        <v>20.541181838923109</v>
      </c>
      <c r="O138" s="31">
        <f>Data!AO133</f>
        <v>4</v>
      </c>
      <c r="P138" s="31">
        <f>Data!AP133</f>
        <v>7513</v>
      </c>
      <c r="Q138" s="8">
        <f>Data!AQ133</f>
        <v>61.708418891170432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29</v>
      </c>
      <c r="C139" s="4">
        <f>Data!AF134</f>
        <v>13</v>
      </c>
      <c r="D139" s="4">
        <f>Data!AG134</f>
        <v>3767</v>
      </c>
      <c r="E139" s="8">
        <f>Data!AH134</f>
        <v>9.5201389985784246</v>
      </c>
      <c r="F139" s="31">
        <f>Data!AI134</f>
        <v>8</v>
      </c>
      <c r="G139" s="31">
        <f>Data!AJ134</f>
        <v>12588</v>
      </c>
      <c r="H139" s="8">
        <f>Data!AK134</f>
        <v>51.696098562628336</v>
      </c>
      <c r="I139" s="31">
        <f>Data!AL134</f>
        <v>3</v>
      </c>
      <c r="J139" s="31">
        <f>Data!AM134</f>
        <v>280</v>
      </c>
      <c r="K139" s="8">
        <f>Data!AN134</f>
        <v>3.0663928815879533</v>
      </c>
      <c r="L139" s="31">
        <f t="shared" si="6"/>
        <v>24</v>
      </c>
      <c r="M139" s="31">
        <f t="shared" si="7"/>
        <v>16635</v>
      </c>
      <c r="N139" s="8">
        <f t="shared" si="8"/>
        <v>22.772073921971252</v>
      </c>
      <c r="O139" s="31">
        <f>Data!AO134</f>
        <v>5</v>
      </c>
      <c r="P139" s="31">
        <f>Data!AP134</f>
        <v>4271</v>
      </c>
      <c r="Q139" s="8">
        <f>Data!AQ134</f>
        <v>28.064065708418891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23</v>
      </c>
      <c r="C140" s="4">
        <f>Data!AF135</f>
        <v>6</v>
      </c>
      <c r="D140" s="4">
        <f>Data!AG135</f>
        <v>1706</v>
      </c>
      <c r="E140" s="8">
        <f>Data!AH135</f>
        <v>9.3415468856947292</v>
      </c>
      <c r="F140" s="31">
        <f>Data!AI135</f>
        <v>8</v>
      </c>
      <c r="G140" s="31">
        <f>Data!AJ135</f>
        <v>5606</v>
      </c>
      <c r="H140" s="8">
        <f>Data!AK135</f>
        <v>23.022587268993838</v>
      </c>
      <c r="I140" s="31">
        <f>Data!AL135</f>
        <v>4</v>
      </c>
      <c r="J140" s="31">
        <f>Data!AM135</f>
        <v>1507</v>
      </c>
      <c r="K140" s="8">
        <f>Data!AN135</f>
        <v>12.377823408624231</v>
      </c>
      <c r="L140" s="31">
        <f t="shared" si="6"/>
        <v>18</v>
      </c>
      <c r="M140" s="31">
        <f t="shared" si="7"/>
        <v>8819</v>
      </c>
      <c r="N140" s="8">
        <f t="shared" si="8"/>
        <v>16.096737394478669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11</v>
      </c>
      <c r="C141" s="17">
        <f>Data!AF136</f>
        <v>2</v>
      </c>
      <c r="D141" s="17">
        <f>Data!AG136</f>
        <v>52</v>
      </c>
      <c r="E141" s="25">
        <f>Data!AH136</f>
        <v>0.85420944558521561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9</v>
      </c>
      <c r="M141" s="32">
        <f t="shared" si="7"/>
        <v>3500</v>
      </c>
      <c r="N141" s="25">
        <f t="shared" si="8"/>
        <v>12.776637006616474</v>
      </c>
      <c r="O141" s="32">
        <f>Data!AO136</f>
        <v>2</v>
      </c>
      <c r="P141" s="32">
        <f>Data!AP136</f>
        <v>3210</v>
      </c>
      <c r="Q141" s="25">
        <f>Data!AQ136</f>
        <v>52.73100616016427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2071</v>
      </c>
      <c r="C142" s="20">
        <f>SUM(C7:C141)</f>
        <v>594</v>
      </c>
      <c r="D142" s="20">
        <f>SUM(D7:D141)</f>
        <v>255445</v>
      </c>
      <c r="E142" s="27">
        <f>D142/C142/30.4375</f>
        <v>14.128692814524436</v>
      </c>
      <c r="F142" s="33">
        <f t="shared" ref="F142:P142" si="9">SUM(F7:F141)</f>
        <v>594</v>
      </c>
      <c r="G142" s="33">
        <f t="shared" si="9"/>
        <v>623992</v>
      </c>
      <c r="H142" s="27">
        <f>G142/F142/30.4375</f>
        <v>34.51307047200271</v>
      </c>
      <c r="I142" s="33">
        <f t="shared" si="9"/>
        <v>414</v>
      </c>
      <c r="J142" s="33">
        <f t="shared" si="9"/>
        <v>137951</v>
      </c>
      <c r="K142" s="27">
        <f>J142/I142/30.4375</f>
        <v>10.947514606830739</v>
      </c>
      <c r="L142" s="33">
        <f t="shared" si="6"/>
        <v>1602</v>
      </c>
      <c r="M142" s="33">
        <f t="shared" si="7"/>
        <v>1017388</v>
      </c>
      <c r="N142" s="27">
        <f>M142/L142/30.4375</f>
        <v>20.864842970926997</v>
      </c>
      <c r="O142" s="33">
        <f t="shared" si="9"/>
        <v>419</v>
      </c>
      <c r="P142" s="33">
        <f t="shared" si="9"/>
        <v>495929</v>
      </c>
      <c r="Q142" s="27">
        <f>P142/O142/30.4375</f>
        <v>38.886289346395301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19</v>
      </c>
      <c r="C2" s="85">
        <v>12</v>
      </c>
      <c r="D2" s="85">
        <v>0</v>
      </c>
      <c r="E2" s="85">
        <v>6</v>
      </c>
      <c r="F2" s="85">
        <v>7</v>
      </c>
      <c r="G2" s="85">
        <v>4</v>
      </c>
      <c r="H2" s="85">
        <v>2</v>
      </c>
      <c r="I2" s="85">
        <v>2</v>
      </c>
      <c r="J2" s="85">
        <v>1261</v>
      </c>
      <c r="K2" s="85">
        <v>20.714579055441479</v>
      </c>
      <c r="L2" s="85">
        <v>4</v>
      </c>
      <c r="M2" s="85">
        <v>1</v>
      </c>
      <c r="N2" s="85"/>
      <c r="O2" s="86"/>
      <c r="P2" s="85"/>
      <c r="Q2" s="85">
        <v>1</v>
      </c>
      <c r="R2" s="85">
        <v>1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19</v>
      </c>
      <c r="AC2" s="85">
        <v>9393</v>
      </c>
      <c r="AD2" s="85">
        <v>16.242083648546416</v>
      </c>
      <c r="AE2" s="85">
        <v>1</v>
      </c>
      <c r="AF2" s="85">
        <v>1</v>
      </c>
      <c r="AG2" s="85">
        <v>10</v>
      </c>
      <c r="AH2" s="85">
        <v>0.32854209445585214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45352</v>
      </c>
      <c r="AU2" s="88">
        <v>45716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99</v>
      </c>
      <c r="C3" s="85">
        <v>87</v>
      </c>
      <c r="D3" s="85">
        <v>1</v>
      </c>
      <c r="E3" s="85">
        <v>46</v>
      </c>
      <c r="F3" s="85">
        <v>24</v>
      </c>
      <c r="G3" s="85">
        <v>7</v>
      </c>
      <c r="H3" s="85">
        <v>9</v>
      </c>
      <c r="I3" s="85">
        <v>9</v>
      </c>
      <c r="J3" s="85">
        <v>5800</v>
      </c>
      <c r="K3" s="85">
        <v>21.172712753821585</v>
      </c>
      <c r="L3" s="85">
        <v>52</v>
      </c>
      <c r="M3" s="85">
        <v>18</v>
      </c>
      <c r="N3" s="85">
        <v>9</v>
      </c>
      <c r="O3" s="86"/>
      <c r="P3" s="85">
        <v>4</v>
      </c>
      <c r="Q3" s="85">
        <v>13</v>
      </c>
      <c r="R3" s="85">
        <v>39</v>
      </c>
      <c r="S3" s="85"/>
      <c r="T3" s="86">
        <v>22</v>
      </c>
      <c r="U3" s="85">
        <v>2280</v>
      </c>
      <c r="V3" s="86"/>
      <c r="W3" s="85">
        <v>1545</v>
      </c>
      <c r="X3" s="86"/>
      <c r="Y3" s="85">
        <v>0</v>
      </c>
      <c r="Z3" s="85">
        <v>8</v>
      </c>
      <c r="AA3" s="86"/>
      <c r="AB3" s="85">
        <v>95</v>
      </c>
      <c r="AC3" s="85">
        <v>53967</v>
      </c>
      <c r="AD3" s="85">
        <v>18.663611801577865</v>
      </c>
      <c r="AE3" s="85">
        <v>39</v>
      </c>
      <c r="AF3" s="85">
        <v>18</v>
      </c>
      <c r="AG3" s="85">
        <v>8905</v>
      </c>
      <c r="AH3" s="85">
        <v>16.253707506274242</v>
      </c>
      <c r="AI3" s="85">
        <v>9</v>
      </c>
      <c r="AJ3" s="85">
        <v>12021</v>
      </c>
      <c r="AK3" s="85">
        <v>43.88227241615332</v>
      </c>
      <c r="AL3" s="85">
        <v>8</v>
      </c>
      <c r="AM3" s="85">
        <v>1478</v>
      </c>
      <c r="AN3" s="85">
        <v>6.0698151950718682</v>
      </c>
      <c r="AO3" s="85">
        <v>4</v>
      </c>
      <c r="AP3" s="85">
        <v>5825</v>
      </c>
      <c r="AQ3" s="85">
        <v>47.843942505133469</v>
      </c>
      <c r="AR3" s="85">
        <v>2</v>
      </c>
      <c r="AS3" s="85">
        <v>5</v>
      </c>
      <c r="AT3" s="88">
        <v>45352</v>
      </c>
      <c r="AU3" s="88">
        <v>45716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64</v>
      </c>
      <c r="C4" s="85">
        <v>47</v>
      </c>
      <c r="D4" s="85">
        <v>1</v>
      </c>
      <c r="E4" s="85">
        <v>32</v>
      </c>
      <c r="F4" s="85">
        <v>6</v>
      </c>
      <c r="G4" s="85">
        <v>10</v>
      </c>
      <c r="H4" s="85">
        <v>3</v>
      </c>
      <c r="I4" s="85">
        <v>3</v>
      </c>
      <c r="J4" s="85">
        <v>828</v>
      </c>
      <c r="K4" s="85">
        <v>9.0677618069815189</v>
      </c>
      <c r="L4" s="85">
        <v>8</v>
      </c>
      <c r="M4" s="85">
        <v>2</v>
      </c>
      <c r="N4" s="85">
        <v>13</v>
      </c>
      <c r="O4" s="86"/>
      <c r="P4" s="85">
        <v>5</v>
      </c>
      <c r="Q4" s="85">
        <v>29</v>
      </c>
      <c r="R4" s="85">
        <v>27</v>
      </c>
      <c r="S4" s="86"/>
      <c r="T4" s="85"/>
      <c r="U4" s="85">
        <v>1074</v>
      </c>
      <c r="V4" s="86"/>
      <c r="W4" s="85"/>
      <c r="X4" s="86"/>
      <c r="Y4" s="85">
        <v>0</v>
      </c>
      <c r="Z4" s="85">
        <v>7</v>
      </c>
      <c r="AA4" s="86"/>
      <c r="AB4" s="85">
        <v>63</v>
      </c>
      <c r="AC4" s="85">
        <v>71263</v>
      </c>
      <c r="AD4" s="85">
        <v>37.163325836837132</v>
      </c>
      <c r="AE4" s="85">
        <v>27</v>
      </c>
      <c r="AF4" s="85">
        <v>2</v>
      </c>
      <c r="AG4" s="85">
        <v>1644</v>
      </c>
      <c r="AH4" s="85">
        <v>27.006160164271048</v>
      </c>
      <c r="AI4" s="85">
        <v>13</v>
      </c>
      <c r="AJ4" s="85">
        <v>19224</v>
      </c>
      <c r="AK4" s="85">
        <v>48.583794029379241</v>
      </c>
      <c r="AL4" s="85">
        <v>7</v>
      </c>
      <c r="AM4" s="85">
        <v>3472</v>
      </c>
      <c r="AN4" s="85">
        <v>16.295687885010267</v>
      </c>
      <c r="AO4" s="85">
        <v>5</v>
      </c>
      <c r="AP4" s="85">
        <v>7785</v>
      </c>
      <c r="AQ4" s="85">
        <v>51.154004106776178</v>
      </c>
      <c r="AR4" s="85">
        <v>1</v>
      </c>
      <c r="AS4" s="85"/>
      <c r="AT4" s="88">
        <v>45352</v>
      </c>
      <c r="AU4" s="88">
        <v>45716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35</v>
      </c>
      <c r="C5" s="85">
        <v>32</v>
      </c>
      <c r="D5" s="85">
        <v>0</v>
      </c>
      <c r="E5" s="85">
        <v>22</v>
      </c>
      <c r="F5" s="85">
        <v>2</v>
      </c>
      <c r="G5" s="85">
        <v>1</v>
      </c>
      <c r="H5" s="85">
        <v>5</v>
      </c>
      <c r="I5" s="85">
        <v>5</v>
      </c>
      <c r="J5" s="85">
        <v>1349</v>
      </c>
      <c r="K5" s="85">
        <v>8.8640657084188916</v>
      </c>
      <c r="L5" s="85">
        <v>27</v>
      </c>
      <c r="M5" s="85">
        <v>2</v>
      </c>
      <c r="N5" s="86">
        <v>1</v>
      </c>
      <c r="O5" s="86"/>
      <c r="P5" s="85"/>
      <c r="Q5" s="85">
        <v>9</v>
      </c>
      <c r="R5" s="85">
        <v>3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35</v>
      </c>
      <c r="AC5" s="85">
        <v>19935</v>
      </c>
      <c r="AD5" s="85">
        <v>18.712819008506894</v>
      </c>
      <c r="AE5" s="85">
        <v>3</v>
      </c>
      <c r="AF5" s="85">
        <v>2</v>
      </c>
      <c r="AG5" s="85">
        <v>8451</v>
      </c>
      <c r="AH5" s="85">
        <v>138.82546201232032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/>
      <c r="AS5" s="86">
        <v>4</v>
      </c>
      <c r="AT5" s="88">
        <v>45352</v>
      </c>
      <c r="AU5" s="88">
        <v>45716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2</v>
      </c>
      <c r="I6" s="85">
        <v>2</v>
      </c>
      <c r="J6" s="85">
        <v>2282</v>
      </c>
      <c r="K6" s="85">
        <v>37.486652977412732</v>
      </c>
      <c r="L6" s="86"/>
      <c r="M6" s="86">
        <v>1</v>
      </c>
      <c r="N6" s="86"/>
      <c r="O6" s="86"/>
      <c r="P6" s="86"/>
      <c r="Q6" s="85">
        <v>3</v>
      </c>
      <c r="R6" s="86">
        <v>1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7018</v>
      </c>
      <c r="AD6" s="85">
        <v>38.428473648186177</v>
      </c>
      <c r="AE6" s="85">
        <v>1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45352</v>
      </c>
      <c r="AU6" s="88">
        <v>45716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17</v>
      </c>
      <c r="C7" s="85">
        <v>12</v>
      </c>
      <c r="D7" s="85">
        <v>0</v>
      </c>
      <c r="E7" s="85">
        <v>11</v>
      </c>
      <c r="F7" s="85">
        <v>1</v>
      </c>
      <c r="G7" s="85">
        <v>3</v>
      </c>
      <c r="H7" s="85">
        <v>1</v>
      </c>
      <c r="I7" s="85">
        <v>1</v>
      </c>
      <c r="J7" s="85">
        <v>121</v>
      </c>
      <c r="K7" s="85">
        <v>3.9753593429158109</v>
      </c>
      <c r="L7" s="85">
        <v>5</v>
      </c>
      <c r="M7" s="85">
        <v>3</v>
      </c>
      <c r="N7" s="86">
        <v>7</v>
      </c>
      <c r="O7" s="86"/>
      <c r="P7" s="85">
        <v>4</v>
      </c>
      <c r="Q7" s="85">
        <v>3</v>
      </c>
      <c r="R7" s="85">
        <v>15</v>
      </c>
      <c r="S7" s="86"/>
      <c r="T7" s="85"/>
      <c r="U7" s="86"/>
      <c r="V7" s="86"/>
      <c r="W7" s="86"/>
      <c r="X7" s="86"/>
      <c r="Y7" s="85">
        <v>0</v>
      </c>
      <c r="Z7" s="85">
        <v>1</v>
      </c>
      <c r="AA7" s="86"/>
      <c r="AB7" s="85">
        <v>17</v>
      </c>
      <c r="AC7" s="85">
        <v>13673</v>
      </c>
      <c r="AD7" s="85">
        <v>26.424447397028626</v>
      </c>
      <c r="AE7" s="85">
        <v>16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4</v>
      </c>
      <c r="AP7" s="85">
        <v>5855</v>
      </c>
      <c r="AQ7" s="85">
        <v>48.090349075975361</v>
      </c>
      <c r="AR7" s="86"/>
      <c r="AS7" s="86"/>
      <c r="AT7" s="88">
        <v>45352</v>
      </c>
      <c r="AU7" s="88">
        <v>45716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20</v>
      </c>
      <c r="C8" s="85">
        <v>13</v>
      </c>
      <c r="D8" s="85">
        <v>0</v>
      </c>
      <c r="E8" s="85">
        <v>8</v>
      </c>
      <c r="F8" s="85">
        <v>4</v>
      </c>
      <c r="G8" s="85">
        <v>4</v>
      </c>
      <c r="H8" s="85">
        <v>1</v>
      </c>
      <c r="I8" s="86">
        <v>1</v>
      </c>
      <c r="J8" s="86">
        <v>438</v>
      </c>
      <c r="K8" s="86">
        <v>14.390143737166325</v>
      </c>
      <c r="L8" s="85">
        <v>8</v>
      </c>
      <c r="M8" s="85">
        <v>1</v>
      </c>
      <c r="N8" s="85"/>
      <c r="O8" s="86"/>
      <c r="P8" s="85"/>
      <c r="Q8" s="85">
        <v>6</v>
      </c>
      <c r="R8" s="85">
        <v>4</v>
      </c>
      <c r="S8" s="86"/>
      <c r="T8" s="86"/>
      <c r="U8" s="86"/>
      <c r="V8" s="86"/>
      <c r="W8" s="86"/>
      <c r="X8" s="86"/>
      <c r="Y8" s="85">
        <v>0</v>
      </c>
      <c r="Z8" s="85">
        <v>3</v>
      </c>
      <c r="AA8" s="86"/>
      <c r="AB8" s="85">
        <v>20</v>
      </c>
      <c r="AC8" s="85">
        <v>14814</v>
      </c>
      <c r="AD8" s="85">
        <v>24.33511293634497</v>
      </c>
      <c r="AE8" s="85">
        <v>4</v>
      </c>
      <c r="AF8" s="85">
        <v>1</v>
      </c>
      <c r="AG8" s="85">
        <v>98</v>
      </c>
      <c r="AH8" s="85">
        <v>3.2197125256673513</v>
      </c>
      <c r="AI8" s="85">
        <v>0</v>
      </c>
      <c r="AJ8" s="85">
        <v>0</v>
      </c>
      <c r="AK8" s="85">
        <v>0</v>
      </c>
      <c r="AL8" s="85">
        <v>3</v>
      </c>
      <c r="AM8" s="85">
        <v>1752</v>
      </c>
      <c r="AN8" s="85">
        <v>19.186858316221766</v>
      </c>
      <c r="AO8" s="85">
        <v>0</v>
      </c>
      <c r="AP8" s="85">
        <v>0</v>
      </c>
      <c r="AQ8" s="85">
        <v>0</v>
      </c>
      <c r="AR8" s="86">
        <v>2</v>
      </c>
      <c r="AS8" s="85"/>
      <c r="AT8" s="88">
        <v>45352</v>
      </c>
      <c r="AU8" s="88">
        <v>45716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75</v>
      </c>
      <c r="C9" s="85">
        <v>56</v>
      </c>
      <c r="D9" s="85">
        <v>0</v>
      </c>
      <c r="E9" s="85">
        <v>37</v>
      </c>
      <c r="F9" s="85">
        <v>18</v>
      </c>
      <c r="G9" s="85">
        <v>14</v>
      </c>
      <c r="H9" s="85">
        <v>5</v>
      </c>
      <c r="I9" s="85">
        <v>5</v>
      </c>
      <c r="J9" s="85">
        <v>1716</v>
      </c>
      <c r="K9" s="85">
        <v>11.275564681724846</v>
      </c>
      <c r="L9" s="85">
        <v>30</v>
      </c>
      <c r="M9" s="85">
        <v>12</v>
      </c>
      <c r="N9" s="85">
        <v>5</v>
      </c>
      <c r="O9" s="86"/>
      <c r="P9" s="85">
        <v>10</v>
      </c>
      <c r="Q9" s="85">
        <v>8</v>
      </c>
      <c r="R9" s="85">
        <v>31</v>
      </c>
      <c r="S9" s="86">
        <v>551</v>
      </c>
      <c r="T9" s="86"/>
      <c r="U9" s="86"/>
      <c r="V9" s="86"/>
      <c r="W9" s="85">
        <v>508</v>
      </c>
      <c r="X9" s="86"/>
      <c r="Y9" s="85">
        <v>0</v>
      </c>
      <c r="Z9" s="85">
        <v>4</v>
      </c>
      <c r="AA9" s="86"/>
      <c r="AB9" s="85">
        <v>71</v>
      </c>
      <c r="AC9" s="85">
        <v>39121</v>
      </c>
      <c r="AD9" s="85">
        <v>18.102669404517453</v>
      </c>
      <c r="AE9" s="85">
        <v>31</v>
      </c>
      <c r="AF9" s="85">
        <v>12</v>
      </c>
      <c r="AG9" s="85">
        <v>4611</v>
      </c>
      <c r="AH9" s="85">
        <v>12.624229979466119</v>
      </c>
      <c r="AI9" s="85">
        <v>5</v>
      </c>
      <c r="AJ9" s="85">
        <v>4985</v>
      </c>
      <c r="AK9" s="85">
        <v>32.755646817248461</v>
      </c>
      <c r="AL9" s="85">
        <v>4</v>
      </c>
      <c r="AM9" s="85">
        <v>1668</v>
      </c>
      <c r="AN9" s="85">
        <v>13.700205338809035</v>
      </c>
      <c r="AO9" s="85">
        <v>10</v>
      </c>
      <c r="AP9" s="85">
        <v>7129</v>
      </c>
      <c r="AQ9" s="85">
        <v>23.421765913757699</v>
      </c>
      <c r="AR9" s="86"/>
      <c r="AS9" s="85">
        <v>2</v>
      </c>
      <c r="AT9" s="88">
        <v>45352</v>
      </c>
      <c r="AU9" s="88">
        <v>45716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85</v>
      </c>
      <c r="C10" s="85">
        <v>67</v>
      </c>
      <c r="D10" s="85">
        <v>1</v>
      </c>
      <c r="E10" s="86">
        <v>54</v>
      </c>
      <c r="F10" s="86">
        <v>7</v>
      </c>
      <c r="G10" s="85">
        <v>6</v>
      </c>
      <c r="H10" s="85">
        <v>10</v>
      </c>
      <c r="I10" s="86">
        <v>10</v>
      </c>
      <c r="J10" s="86">
        <v>1906</v>
      </c>
      <c r="K10" s="86">
        <v>6.2620123203285418</v>
      </c>
      <c r="L10" s="86">
        <v>52</v>
      </c>
      <c r="M10" s="85">
        <v>3</v>
      </c>
      <c r="N10" s="86">
        <v>2</v>
      </c>
      <c r="O10" s="86"/>
      <c r="P10" s="86">
        <v>3</v>
      </c>
      <c r="Q10" s="85">
        <v>4</v>
      </c>
      <c r="R10" s="85">
        <v>10</v>
      </c>
      <c r="S10" s="86"/>
      <c r="T10" s="86"/>
      <c r="U10" s="86"/>
      <c r="V10" s="86"/>
      <c r="W10" s="86"/>
      <c r="X10" s="86"/>
      <c r="Y10" s="85">
        <v>0</v>
      </c>
      <c r="Z10" s="85">
        <v>2</v>
      </c>
      <c r="AA10" s="86"/>
      <c r="AB10" s="86">
        <v>85</v>
      </c>
      <c r="AC10" s="86">
        <v>32030</v>
      </c>
      <c r="AD10" s="86">
        <v>12.380239159318759</v>
      </c>
      <c r="AE10" s="85">
        <v>12</v>
      </c>
      <c r="AF10" s="85">
        <v>3</v>
      </c>
      <c r="AG10" s="85">
        <v>698</v>
      </c>
      <c r="AH10" s="85">
        <v>7.6440793976728267</v>
      </c>
      <c r="AI10" s="85">
        <v>2</v>
      </c>
      <c r="AJ10" s="85">
        <v>1570</v>
      </c>
      <c r="AK10" s="85">
        <v>25.790554414784395</v>
      </c>
      <c r="AL10" s="85">
        <v>2</v>
      </c>
      <c r="AM10" s="85">
        <v>1079</v>
      </c>
      <c r="AN10" s="85">
        <v>17.724845995893222</v>
      </c>
      <c r="AO10" s="85">
        <v>3</v>
      </c>
      <c r="AP10" s="85">
        <v>5622</v>
      </c>
      <c r="AQ10" s="85">
        <v>61.568788501026695</v>
      </c>
      <c r="AR10" s="86"/>
      <c r="AS10" s="86">
        <v>4</v>
      </c>
      <c r="AT10" s="88">
        <v>45352</v>
      </c>
      <c r="AU10" s="88">
        <v>45716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107</v>
      </c>
      <c r="AD11" s="86">
        <v>3.5154004106776182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45352</v>
      </c>
      <c r="AU11" s="88">
        <v>45716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45352</v>
      </c>
      <c r="AU12" s="88">
        <v>45716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66</v>
      </c>
      <c r="C13" s="85">
        <v>38</v>
      </c>
      <c r="D13" s="85">
        <v>0</v>
      </c>
      <c r="E13" s="85">
        <v>20</v>
      </c>
      <c r="F13" s="85">
        <v>11</v>
      </c>
      <c r="G13" s="85">
        <v>20</v>
      </c>
      <c r="H13" s="85">
        <v>19</v>
      </c>
      <c r="I13" s="85">
        <v>19</v>
      </c>
      <c r="J13" s="85">
        <v>20256</v>
      </c>
      <c r="K13" s="85">
        <v>35.026045606830216</v>
      </c>
      <c r="L13" s="85">
        <v>14</v>
      </c>
      <c r="M13" s="85">
        <v>13</v>
      </c>
      <c r="N13" s="85">
        <v>7</v>
      </c>
      <c r="O13" s="86"/>
      <c r="P13" s="85">
        <v>10</v>
      </c>
      <c r="Q13" s="85">
        <v>15</v>
      </c>
      <c r="R13" s="85">
        <v>37</v>
      </c>
      <c r="S13" s="85"/>
      <c r="T13" s="85"/>
      <c r="U13" s="85">
        <v>1076</v>
      </c>
      <c r="V13" s="86"/>
      <c r="W13" s="85">
        <v>2687</v>
      </c>
      <c r="X13" s="86"/>
      <c r="Y13" s="85">
        <v>0</v>
      </c>
      <c r="Z13" s="85">
        <v>7</v>
      </c>
      <c r="AA13" s="86"/>
      <c r="AB13" s="85">
        <v>63</v>
      </c>
      <c r="AC13" s="85">
        <v>54092</v>
      </c>
      <c r="AD13" s="85">
        <v>28.208728529057069</v>
      </c>
      <c r="AE13" s="85">
        <v>37</v>
      </c>
      <c r="AF13" s="85">
        <v>13</v>
      </c>
      <c r="AG13" s="85">
        <v>7641</v>
      </c>
      <c r="AH13" s="85">
        <v>19.310693413362817</v>
      </c>
      <c r="AI13" s="85">
        <v>7</v>
      </c>
      <c r="AJ13" s="85">
        <v>5530</v>
      </c>
      <c r="AK13" s="85">
        <v>25.95482546201232</v>
      </c>
      <c r="AL13" s="85">
        <v>7</v>
      </c>
      <c r="AM13" s="85">
        <v>1204</v>
      </c>
      <c r="AN13" s="85">
        <v>5.6509240246406574</v>
      </c>
      <c r="AO13" s="85">
        <v>10</v>
      </c>
      <c r="AP13" s="85">
        <v>7657</v>
      </c>
      <c r="AQ13" s="85">
        <v>25.156468172484601</v>
      </c>
      <c r="AR13" s="85">
        <v>1</v>
      </c>
      <c r="AS13" s="85">
        <v>1</v>
      </c>
      <c r="AT13" s="88">
        <v>45352</v>
      </c>
      <c r="AU13" s="88">
        <v>45716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3</v>
      </c>
      <c r="M14" s="86"/>
      <c r="N14" s="85">
        <v>1</v>
      </c>
      <c r="O14" s="86"/>
      <c r="P14" s="85"/>
      <c r="Q14" s="85">
        <v>0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2114</v>
      </c>
      <c r="AD14" s="85">
        <v>13.89075975359343</v>
      </c>
      <c r="AE14" s="85">
        <v>1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45352</v>
      </c>
      <c r="AU14" s="88">
        <v>45716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7</v>
      </c>
      <c r="C15" s="85">
        <v>5</v>
      </c>
      <c r="D15" s="85">
        <v>0</v>
      </c>
      <c r="E15" s="85">
        <v>2</v>
      </c>
      <c r="F15" s="86">
        <v>2</v>
      </c>
      <c r="G15" s="85">
        <v>1</v>
      </c>
      <c r="H15" s="85">
        <v>1</v>
      </c>
      <c r="I15" s="86">
        <v>1</v>
      </c>
      <c r="J15" s="86">
        <v>283</v>
      </c>
      <c r="K15" s="86">
        <v>9.2977412731006162</v>
      </c>
      <c r="L15" s="85">
        <v>4</v>
      </c>
      <c r="M15" s="86">
        <v>1</v>
      </c>
      <c r="N15" s="85"/>
      <c r="O15" s="86"/>
      <c r="P15" s="86">
        <v>1</v>
      </c>
      <c r="Q15" s="85">
        <v>3</v>
      </c>
      <c r="R15" s="85">
        <v>2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7</v>
      </c>
      <c r="AC15" s="85">
        <v>6307</v>
      </c>
      <c r="AD15" s="85">
        <v>29.60164271047228</v>
      </c>
      <c r="AE15" s="85">
        <v>2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45352</v>
      </c>
      <c r="AU15" s="88">
        <v>45716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44</v>
      </c>
      <c r="C16" s="85">
        <v>33</v>
      </c>
      <c r="D16" s="85">
        <v>0</v>
      </c>
      <c r="E16" s="85">
        <v>26</v>
      </c>
      <c r="F16" s="85">
        <v>8</v>
      </c>
      <c r="G16" s="85">
        <v>8</v>
      </c>
      <c r="H16" s="85">
        <v>3</v>
      </c>
      <c r="I16" s="85">
        <v>3</v>
      </c>
      <c r="J16" s="85">
        <v>7704</v>
      </c>
      <c r="K16" s="85">
        <v>84.369609856262841</v>
      </c>
      <c r="L16" s="85">
        <v>19</v>
      </c>
      <c r="M16" s="85">
        <v>9</v>
      </c>
      <c r="N16" s="85">
        <v>6</v>
      </c>
      <c r="O16" s="85"/>
      <c r="P16" s="85">
        <v>6</v>
      </c>
      <c r="Q16" s="85">
        <v>11</v>
      </c>
      <c r="R16" s="85">
        <v>29</v>
      </c>
      <c r="S16" s="86">
        <v>591</v>
      </c>
      <c r="T16" s="86">
        <v>2145</v>
      </c>
      <c r="U16" s="86"/>
      <c r="V16" s="86"/>
      <c r="W16" s="86"/>
      <c r="X16" s="85"/>
      <c r="Y16" s="85">
        <v>0</v>
      </c>
      <c r="Z16" s="85">
        <v>8</v>
      </c>
      <c r="AA16" s="86"/>
      <c r="AB16" s="85">
        <v>38</v>
      </c>
      <c r="AC16" s="85">
        <v>37525</v>
      </c>
      <c r="AD16" s="85">
        <v>32.4435318275154</v>
      </c>
      <c r="AE16" s="85">
        <v>29</v>
      </c>
      <c r="AF16" s="85">
        <v>9</v>
      </c>
      <c r="AG16" s="85">
        <v>5770</v>
      </c>
      <c r="AH16" s="85">
        <v>21.063198722336299</v>
      </c>
      <c r="AI16" s="85">
        <v>6</v>
      </c>
      <c r="AJ16" s="85">
        <v>6482</v>
      </c>
      <c r="AK16" s="85">
        <v>35.493497604380558</v>
      </c>
      <c r="AL16" s="85">
        <v>8</v>
      </c>
      <c r="AM16" s="85">
        <v>3358</v>
      </c>
      <c r="AN16" s="85">
        <v>13.790554414784394</v>
      </c>
      <c r="AO16" s="85">
        <v>6</v>
      </c>
      <c r="AP16" s="85">
        <v>8476</v>
      </c>
      <c r="AQ16" s="85">
        <v>46.412046543463383</v>
      </c>
      <c r="AR16" s="86"/>
      <c r="AS16" s="85">
        <v>3</v>
      </c>
      <c r="AT16" s="88">
        <v>45352</v>
      </c>
      <c r="AU16" s="88">
        <v>45716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5</v>
      </c>
      <c r="C17" s="85">
        <v>3</v>
      </c>
      <c r="D17" s="85">
        <v>0</v>
      </c>
      <c r="E17" s="85">
        <v>2</v>
      </c>
      <c r="F17" s="86">
        <v>1</v>
      </c>
      <c r="G17" s="85">
        <v>2</v>
      </c>
      <c r="H17" s="85">
        <v>1</v>
      </c>
      <c r="I17" s="85">
        <v>1</v>
      </c>
      <c r="J17" s="85">
        <v>1165</v>
      </c>
      <c r="K17" s="85">
        <v>38.275154004106774</v>
      </c>
      <c r="L17" s="85">
        <v>1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5</v>
      </c>
      <c r="AC17" s="85">
        <v>3037</v>
      </c>
      <c r="AD17" s="85">
        <v>19.955646817248461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45352</v>
      </c>
      <c r="AU17" s="88">
        <v>45716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63</v>
      </c>
      <c r="C18" s="85">
        <v>58</v>
      </c>
      <c r="D18" s="85">
        <v>1</v>
      </c>
      <c r="E18" s="85">
        <v>31</v>
      </c>
      <c r="F18" s="85">
        <v>12</v>
      </c>
      <c r="G18" s="85">
        <v>2</v>
      </c>
      <c r="H18" s="85">
        <v>6</v>
      </c>
      <c r="I18" s="85">
        <v>6</v>
      </c>
      <c r="J18" s="85">
        <v>5754</v>
      </c>
      <c r="K18" s="85">
        <v>31.507186858316221</v>
      </c>
      <c r="L18" s="85">
        <v>15</v>
      </c>
      <c r="M18" s="85">
        <v>15</v>
      </c>
      <c r="N18" s="85">
        <v>12</v>
      </c>
      <c r="O18" s="85"/>
      <c r="P18" s="85">
        <v>9</v>
      </c>
      <c r="Q18" s="85">
        <v>12</v>
      </c>
      <c r="R18" s="85">
        <v>38</v>
      </c>
      <c r="S18" s="85"/>
      <c r="T18" s="85"/>
      <c r="U18" s="86">
        <v>1164</v>
      </c>
      <c r="V18" s="86"/>
      <c r="W18" s="85"/>
      <c r="X18" s="86"/>
      <c r="Y18" s="85">
        <v>0</v>
      </c>
      <c r="Z18" s="85">
        <v>2</v>
      </c>
      <c r="AA18" s="86"/>
      <c r="AB18" s="85">
        <v>61</v>
      </c>
      <c r="AC18" s="85">
        <v>48547</v>
      </c>
      <c r="AD18" s="85">
        <v>26.147103376308614</v>
      </c>
      <c r="AE18" s="85">
        <v>38</v>
      </c>
      <c r="AF18" s="85">
        <v>15</v>
      </c>
      <c r="AG18" s="85">
        <v>3811</v>
      </c>
      <c r="AH18" s="85">
        <v>8.3471594798083508</v>
      </c>
      <c r="AI18" s="85">
        <v>12</v>
      </c>
      <c r="AJ18" s="85">
        <v>9769</v>
      </c>
      <c r="AK18" s="85">
        <v>26.7460643394935</v>
      </c>
      <c r="AL18" s="85">
        <v>2</v>
      </c>
      <c r="AM18" s="85">
        <v>1634</v>
      </c>
      <c r="AN18" s="85">
        <v>26.84188911704312</v>
      </c>
      <c r="AO18" s="85">
        <v>9</v>
      </c>
      <c r="AP18" s="85">
        <v>6958</v>
      </c>
      <c r="AQ18" s="85">
        <v>25.399954369153548</v>
      </c>
      <c r="AR18" s="86">
        <v>2</v>
      </c>
      <c r="AS18" s="85">
        <v>5</v>
      </c>
      <c r="AT18" s="88">
        <v>45352</v>
      </c>
      <c r="AU18" s="88">
        <v>45716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10</v>
      </c>
      <c r="D19" s="85">
        <v>0</v>
      </c>
      <c r="E19" s="85">
        <v>7</v>
      </c>
      <c r="F19" s="86">
        <v>2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2</v>
      </c>
      <c r="O19" s="86"/>
      <c r="P19" s="85"/>
      <c r="Q19" s="85">
        <v>3</v>
      </c>
      <c r="R19" s="85">
        <v>4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10</v>
      </c>
      <c r="AC19" s="85">
        <v>8308</v>
      </c>
      <c r="AD19" s="85">
        <v>27.295277207392196</v>
      </c>
      <c r="AE19" s="85">
        <v>4</v>
      </c>
      <c r="AF19" s="85">
        <v>0</v>
      </c>
      <c r="AG19" s="85">
        <v>0</v>
      </c>
      <c r="AH19" s="85">
        <v>0</v>
      </c>
      <c r="AI19" s="85">
        <v>2</v>
      </c>
      <c r="AJ19" s="85">
        <v>2900</v>
      </c>
      <c r="AK19" s="85">
        <v>47.638603696098563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45352</v>
      </c>
      <c r="AU19" s="88">
        <v>45716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45352</v>
      </c>
      <c r="AU20" s="88">
        <v>45716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49</v>
      </c>
      <c r="C21" s="85">
        <v>35</v>
      </c>
      <c r="D21" s="85">
        <v>0</v>
      </c>
      <c r="E21" s="85">
        <v>34</v>
      </c>
      <c r="F21" s="85">
        <v>5</v>
      </c>
      <c r="G21" s="85">
        <v>10</v>
      </c>
      <c r="H21" s="85">
        <v>6</v>
      </c>
      <c r="I21" s="85">
        <v>6</v>
      </c>
      <c r="J21" s="85">
        <v>6147</v>
      </c>
      <c r="K21" s="85">
        <v>33.659137577002056</v>
      </c>
      <c r="L21" s="85">
        <v>11</v>
      </c>
      <c r="M21" s="85">
        <v>8</v>
      </c>
      <c r="N21" s="85">
        <v>7</v>
      </c>
      <c r="O21" s="86">
        <v>1</v>
      </c>
      <c r="P21" s="85">
        <v>2</v>
      </c>
      <c r="Q21" s="85">
        <v>6</v>
      </c>
      <c r="R21" s="85">
        <v>21</v>
      </c>
      <c r="S21" s="85">
        <v>659</v>
      </c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48</v>
      </c>
      <c r="AC21" s="85">
        <v>26463</v>
      </c>
      <c r="AD21" s="85">
        <v>18.112936344969199</v>
      </c>
      <c r="AE21" s="85">
        <v>22</v>
      </c>
      <c r="AF21" s="85">
        <v>8</v>
      </c>
      <c r="AG21" s="85">
        <v>1940</v>
      </c>
      <c r="AH21" s="85">
        <v>7.9671457905544152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1176</v>
      </c>
      <c r="AN21" s="85">
        <v>12.878850102669405</v>
      </c>
      <c r="AO21" s="85">
        <v>2</v>
      </c>
      <c r="AP21" s="85">
        <v>1877</v>
      </c>
      <c r="AQ21" s="85">
        <v>30.833675564681723</v>
      </c>
      <c r="AR21" s="85"/>
      <c r="AS21" s="85">
        <v>1</v>
      </c>
      <c r="AT21" s="88">
        <v>45352</v>
      </c>
      <c r="AU21" s="88">
        <v>45716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7</v>
      </c>
      <c r="D22" s="85">
        <v>0</v>
      </c>
      <c r="E22" s="85">
        <v>4</v>
      </c>
      <c r="F22" s="85"/>
      <c r="G22" s="85">
        <v>3</v>
      </c>
      <c r="H22" s="85">
        <v>0</v>
      </c>
      <c r="I22" s="85"/>
      <c r="J22" s="85"/>
      <c r="K22" s="85"/>
      <c r="L22" s="85">
        <v>2</v>
      </c>
      <c r="M22" s="85"/>
      <c r="N22" s="86"/>
      <c r="O22" s="86"/>
      <c r="P22" s="85"/>
      <c r="Q22" s="85">
        <v>2</v>
      </c>
      <c r="R22" s="85"/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10</v>
      </c>
      <c r="AC22" s="85">
        <v>6483</v>
      </c>
      <c r="AD22" s="85">
        <v>21.299383983572895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45352</v>
      </c>
      <c r="AU22" s="88">
        <v>45716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35</v>
      </c>
      <c r="C23" s="85">
        <v>25</v>
      </c>
      <c r="D23" s="85">
        <v>0</v>
      </c>
      <c r="E23" s="85">
        <v>15</v>
      </c>
      <c r="F23" s="85">
        <v>4</v>
      </c>
      <c r="G23" s="85">
        <v>8</v>
      </c>
      <c r="H23" s="85">
        <v>12</v>
      </c>
      <c r="I23" s="85">
        <v>12</v>
      </c>
      <c r="J23" s="85">
        <v>9035</v>
      </c>
      <c r="K23" s="85">
        <v>24.736481861738532</v>
      </c>
      <c r="L23" s="85">
        <v>13</v>
      </c>
      <c r="M23" s="85">
        <v>2</v>
      </c>
      <c r="N23" s="85">
        <v>3</v>
      </c>
      <c r="O23" s="85"/>
      <c r="P23" s="85">
        <v>11</v>
      </c>
      <c r="Q23" s="85">
        <v>10</v>
      </c>
      <c r="R23" s="85">
        <v>16</v>
      </c>
      <c r="S23" s="86"/>
      <c r="T23" s="85"/>
      <c r="U23" s="86"/>
      <c r="V23" s="86"/>
      <c r="W23" s="85"/>
      <c r="X23" s="86"/>
      <c r="Y23" s="85">
        <v>0</v>
      </c>
      <c r="Z23" s="85"/>
      <c r="AA23" s="85"/>
      <c r="AB23" s="85">
        <v>35</v>
      </c>
      <c r="AC23" s="85">
        <v>28212</v>
      </c>
      <c r="AD23" s="85">
        <v>26.482370196538572</v>
      </c>
      <c r="AE23" s="85">
        <v>17</v>
      </c>
      <c r="AF23" s="85">
        <v>2</v>
      </c>
      <c r="AG23" s="85">
        <v>824</v>
      </c>
      <c r="AH23" s="85">
        <v>13.535934291581109</v>
      </c>
      <c r="AI23" s="85">
        <v>3</v>
      </c>
      <c r="AJ23" s="85">
        <v>8205</v>
      </c>
      <c r="AK23" s="85">
        <v>89.856262833675558</v>
      </c>
      <c r="AL23" s="85">
        <v>0</v>
      </c>
      <c r="AM23" s="85">
        <v>0</v>
      </c>
      <c r="AN23" s="85">
        <v>0</v>
      </c>
      <c r="AO23" s="85">
        <v>11</v>
      </c>
      <c r="AP23" s="85">
        <v>10840</v>
      </c>
      <c r="AQ23" s="85">
        <v>32.37633003546761</v>
      </c>
      <c r="AR23" s="86"/>
      <c r="AS23" s="85"/>
      <c r="AT23" s="88">
        <v>45352</v>
      </c>
      <c r="AU23" s="88">
        <v>45716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45352</v>
      </c>
      <c r="AU24" s="88">
        <v>45716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9</v>
      </c>
      <c r="D25" s="85">
        <v>0</v>
      </c>
      <c r="E25" s="85">
        <v>2</v>
      </c>
      <c r="F25" s="85">
        <v>5</v>
      </c>
      <c r="G25" s="85">
        <v>1</v>
      </c>
      <c r="H25" s="85">
        <v>1</v>
      </c>
      <c r="I25" s="85">
        <v>1</v>
      </c>
      <c r="J25" s="85">
        <v>514</v>
      </c>
      <c r="K25" s="85">
        <v>16.887063655030801</v>
      </c>
      <c r="L25" s="85">
        <v>1</v>
      </c>
      <c r="M25" s="86"/>
      <c r="N25" s="85">
        <v>2</v>
      </c>
      <c r="O25" s="86"/>
      <c r="P25" s="85">
        <v>1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1984</v>
      </c>
      <c r="AD25" s="85">
        <v>5.9257046854582791</v>
      </c>
      <c r="AE25" s="85">
        <v>3</v>
      </c>
      <c r="AF25" s="85">
        <v>0</v>
      </c>
      <c r="AG25" s="85">
        <v>0</v>
      </c>
      <c r="AH25" s="85">
        <v>0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/>
      <c r="AT25" s="88">
        <v>45352</v>
      </c>
      <c r="AU25" s="88">
        <v>45716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96</v>
      </c>
      <c r="C26" s="85">
        <v>86</v>
      </c>
      <c r="D26" s="85">
        <v>0</v>
      </c>
      <c r="E26" s="85">
        <v>24</v>
      </c>
      <c r="F26" s="85">
        <v>43</v>
      </c>
      <c r="G26" s="85">
        <v>10</v>
      </c>
      <c r="H26" s="85">
        <v>12</v>
      </c>
      <c r="I26" s="85">
        <v>12</v>
      </c>
      <c r="J26" s="85">
        <v>10036</v>
      </c>
      <c r="K26" s="85">
        <v>27.477070499657771</v>
      </c>
      <c r="L26" s="85">
        <v>47</v>
      </c>
      <c r="M26" s="85">
        <v>1</v>
      </c>
      <c r="N26" s="85">
        <v>6</v>
      </c>
      <c r="O26" s="85"/>
      <c r="P26" s="85">
        <v>5</v>
      </c>
      <c r="Q26" s="85">
        <v>16</v>
      </c>
      <c r="R26" s="85">
        <v>14</v>
      </c>
      <c r="S26" s="86"/>
      <c r="T26" s="86"/>
      <c r="U26" s="86"/>
      <c r="V26" s="86"/>
      <c r="W26" s="86"/>
      <c r="X26" s="86"/>
      <c r="Y26" s="85">
        <v>0</v>
      </c>
      <c r="Z26" s="85">
        <v>2</v>
      </c>
      <c r="AA26" s="86"/>
      <c r="AB26" s="85">
        <v>96</v>
      </c>
      <c r="AC26" s="85">
        <v>58998</v>
      </c>
      <c r="AD26" s="85">
        <v>20.190965092402465</v>
      </c>
      <c r="AE26" s="85">
        <v>14</v>
      </c>
      <c r="AF26" s="85">
        <v>1</v>
      </c>
      <c r="AG26" s="85">
        <v>267</v>
      </c>
      <c r="AH26" s="85">
        <v>8.772073921971252</v>
      </c>
      <c r="AI26" s="85">
        <v>6</v>
      </c>
      <c r="AJ26" s="85">
        <v>9401</v>
      </c>
      <c r="AK26" s="85">
        <v>51.477070499657763</v>
      </c>
      <c r="AL26" s="85">
        <v>2</v>
      </c>
      <c r="AM26" s="85">
        <v>462</v>
      </c>
      <c r="AN26" s="85">
        <v>7.5893223819301845</v>
      </c>
      <c r="AO26" s="85">
        <v>5</v>
      </c>
      <c r="AP26" s="85">
        <v>7344</v>
      </c>
      <c r="AQ26" s="85">
        <v>48.256262833675564</v>
      </c>
      <c r="AR26" s="86"/>
      <c r="AS26" s="86">
        <v>1</v>
      </c>
      <c r="AT26" s="88">
        <v>45352</v>
      </c>
      <c r="AU26" s="88">
        <v>45716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59</v>
      </c>
      <c r="C27" s="85">
        <v>46</v>
      </c>
      <c r="D27" s="85">
        <v>0</v>
      </c>
      <c r="E27" s="85">
        <v>28</v>
      </c>
      <c r="F27" s="85">
        <v>16</v>
      </c>
      <c r="G27" s="85">
        <v>7</v>
      </c>
      <c r="H27" s="85">
        <v>4</v>
      </c>
      <c r="I27" s="85">
        <v>4</v>
      </c>
      <c r="J27" s="85">
        <v>1897</v>
      </c>
      <c r="K27" s="85">
        <v>15.581108829568789</v>
      </c>
      <c r="L27" s="85">
        <v>11</v>
      </c>
      <c r="M27" s="85">
        <v>4</v>
      </c>
      <c r="N27" s="85">
        <v>8</v>
      </c>
      <c r="O27" s="85">
        <v>1</v>
      </c>
      <c r="P27" s="85">
        <v>5</v>
      </c>
      <c r="Q27" s="85">
        <v>21</v>
      </c>
      <c r="R27" s="85">
        <v>20</v>
      </c>
      <c r="S27" s="86"/>
      <c r="T27" s="86"/>
      <c r="U27" s="85"/>
      <c r="V27" s="85"/>
      <c r="W27" s="86"/>
      <c r="X27" s="86"/>
      <c r="Y27" s="85">
        <v>0</v>
      </c>
      <c r="Z27" s="85">
        <v>2</v>
      </c>
      <c r="AA27" s="86"/>
      <c r="AB27" s="85">
        <v>59</v>
      </c>
      <c r="AC27" s="85">
        <v>48888</v>
      </c>
      <c r="AD27" s="85">
        <v>27.223332057216442</v>
      </c>
      <c r="AE27" s="85">
        <v>20</v>
      </c>
      <c r="AF27" s="85">
        <v>4</v>
      </c>
      <c r="AG27" s="85">
        <v>5153</v>
      </c>
      <c r="AH27" s="85">
        <v>42.324435318275157</v>
      </c>
      <c r="AI27" s="85">
        <v>8</v>
      </c>
      <c r="AJ27" s="85">
        <v>12393</v>
      </c>
      <c r="AK27" s="85">
        <v>50.895277207392198</v>
      </c>
      <c r="AL27" s="85">
        <v>2</v>
      </c>
      <c r="AM27" s="85">
        <v>1064</v>
      </c>
      <c r="AN27" s="85">
        <v>17.478439425051334</v>
      </c>
      <c r="AO27" s="85">
        <v>5</v>
      </c>
      <c r="AP27" s="85">
        <v>8175</v>
      </c>
      <c r="AQ27" s="85">
        <v>53.716632443531829</v>
      </c>
      <c r="AR27" s="85"/>
      <c r="AS27" s="86"/>
      <c r="AT27" s="88">
        <v>45352</v>
      </c>
      <c r="AU27" s="88">
        <v>45716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138</v>
      </c>
      <c r="C28" s="85">
        <v>96</v>
      </c>
      <c r="D28" s="85">
        <v>0</v>
      </c>
      <c r="E28" s="85">
        <v>78</v>
      </c>
      <c r="F28" s="85">
        <v>11</v>
      </c>
      <c r="G28" s="85">
        <v>26</v>
      </c>
      <c r="H28" s="85">
        <v>25</v>
      </c>
      <c r="I28" s="85">
        <v>25</v>
      </c>
      <c r="J28" s="85">
        <v>15648</v>
      </c>
      <c r="K28" s="85">
        <v>20.564106776180697</v>
      </c>
      <c r="L28" s="85">
        <v>43</v>
      </c>
      <c r="M28" s="85">
        <v>3</v>
      </c>
      <c r="N28" s="85">
        <v>4</v>
      </c>
      <c r="O28" s="85"/>
      <c r="P28" s="85">
        <v>12</v>
      </c>
      <c r="Q28" s="85">
        <v>27</v>
      </c>
      <c r="R28" s="85">
        <v>22</v>
      </c>
      <c r="S28" s="85"/>
      <c r="T28" s="86"/>
      <c r="U28" s="86"/>
      <c r="V28" s="86"/>
      <c r="W28" s="85"/>
      <c r="X28" s="86"/>
      <c r="Y28" s="85">
        <v>0</v>
      </c>
      <c r="Z28" s="85">
        <v>3</v>
      </c>
      <c r="AA28" s="86"/>
      <c r="AB28" s="85">
        <v>138</v>
      </c>
      <c r="AC28" s="85">
        <v>102204</v>
      </c>
      <c r="AD28" s="85">
        <v>24.332113204178196</v>
      </c>
      <c r="AE28" s="85">
        <v>22</v>
      </c>
      <c r="AF28" s="85">
        <v>3</v>
      </c>
      <c r="AG28" s="85">
        <v>1017</v>
      </c>
      <c r="AH28" s="85">
        <v>11.137577002053389</v>
      </c>
      <c r="AI28" s="85">
        <v>4</v>
      </c>
      <c r="AJ28" s="85">
        <v>7108</v>
      </c>
      <c r="AK28" s="85">
        <v>58.381930184804929</v>
      </c>
      <c r="AL28" s="85">
        <v>3</v>
      </c>
      <c r="AM28" s="85">
        <v>76</v>
      </c>
      <c r="AN28" s="85">
        <v>0.83230663928815873</v>
      </c>
      <c r="AO28" s="85">
        <v>12</v>
      </c>
      <c r="AP28" s="85">
        <v>12518</v>
      </c>
      <c r="AQ28" s="85">
        <v>34.272416153319647</v>
      </c>
      <c r="AR28" s="85">
        <v>4</v>
      </c>
      <c r="AS28" s="85">
        <v>1</v>
      </c>
      <c r="AT28" s="88">
        <v>45352</v>
      </c>
      <c r="AU28" s="88">
        <v>45716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>
        <v>1</v>
      </c>
      <c r="F29" s="85">
        <v>3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4796</v>
      </c>
      <c r="AD29" s="85">
        <v>22.509826928718098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>
        <v>2</v>
      </c>
      <c r="AT29" s="88">
        <v>45352</v>
      </c>
      <c r="AU29" s="88">
        <v>45716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45352</v>
      </c>
      <c r="AU30" s="88">
        <v>45716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45352</v>
      </c>
      <c r="AU31" s="88">
        <v>45716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45352</v>
      </c>
      <c r="AU32" s="88">
        <v>45716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11</v>
      </c>
      <c r="C33" s="85">
        <v>10</v>
      </c>
      <c r="D33" s="85">
        <v>0</v>
      </c>
      <c r="E33" s="85">
        <v>4</v>
      </c>
      <c r="F33" s="86">
        <v>2</v>
      </c>
      <c r="G33" s="85">
        <v>0</v>
      </c>
      <c r="H33" s="85">
        <v>2</v>
      </c>
      <c r="I33" s="85">
        <v>2</v>
      </c>
      <c r="J33" s="85">
        <v>525</v>
      </c>
      <c r="K33" s="85">
        <v>8.6242299794661186</v>
      </c>
      <c r="L33" s="85">
        <v>5</v>
      </c>
      <c r="M33" s="85">
        <v>1</v>
      </c>
      <c r="N33" s="86"/>
      <c r="O33" s="86"/>
      <c r="P33" s="86">
        <v>2</v>
      </c>
      <c r="Q33" s="85">
        <v>4</v>
      </c>
      <c r="R33" s="85">
        <v>5</v>
      </c>
      <c r="S33" s="86"/>
      <c r="T33" s="86"/>
      <c r="U33" s="86"/>
      <c r="V33" s="86"/>
      <c r="W33" s="86"/>
      <c r="X33" s="86"/>
      <c r="Y33" s="85">
        <v>0</v>
      </c>
      <c r="Z33" s="86">
        <v>2</v>
      </c>
      <c r="AA33" s="86"/>
      <c r="AB33" s="85">
        <v>11</v>
      </c>
      <c r="AC33" s="85">
        <v>7772</v>
      </c>
      <c r="AD33" s="85">
        <v>23.21299234646257</v>
      </c>
      <c r="AE33" s="85">
        <v>5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2</v>
      </c>
      <c r="AM33" s="85">
        <v>3176</v>
      </c>
      <c r="AN33" s="85">
        <v>52.172484599589325</v>
      </c>
      <c r="AO33" s="85">
        <v>2</v>
      </c>
      <c r="AP33" s="85">
        <v>2086</v>
      </c>
      <c r="AQ33" s="85">
        <v>34.266940451745377</v>
      </c>
      <c r="AR33" s="85">
        <v>2</v>
      </c>
      <c r="AS33" s="86"/>
      <c r="AT33" s="88">
        <v>45352</v>
      </c>
      <c r="AU33" s="88">
        <v>45716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14</v>
      </c>
      <c r="C34" s="85">
        <v>7</v>
      </c>
      <c r="D34" s="85">
        <v>0</v>
      </c>
      <c r="E34" s="85">
        <v>8</v>
      </c>
      <c r="F34" s="86">
        <v>1</v>
      </c>
      <c r="G34" s="85">
        <v>3</v>
      </c>
      <c r="H34" s="85">
        <v>5</v>
      </c>
      <c r="I34" s="85">
        <v>5</v>
      </c>
      <c r="J34" s="85">
        <v>2023</v>
      </c>
      <c r="K34" s="85">
        <v>13.292813141683778</v>
      </c>
      <c r="L34" s="85">
        <v>8</v>
      </c>
      <c r="M34" s="85">
        <v>4</v>
      </c>
      <c r="N34" s="85">
        <v>1</v>
      </c>
      <c r="O34" s="86"/>
      <c r="P34" s="85">
        <v>1</v>
      </c>
      <c r="Q34" s="85">
        <v>2</v>
      </c>
      <c r="R34" s="85">
        <v>7</v>
      </c>
      <c r="S34" s="86"/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14</v>
      </c>
      <c r="AC34" s="85">
        <v>12409</v>
      </c>
      <c r="AD34" s="85">
        <v>29.120563215019068</v>
      </c>
      <c r="AE34" s="85">
        <v>7</v>
      </c>
      <c r="AF34" s="85">
        <v>4</v>
      </c>
      <c r="AG34" s="85">
        <v>1785</v>
      </c>
      <c r="AH34" s="85">
        <v>14.661190965092402</v>
      </c>
      <c r="AI34" s="85">
        <v>1</v>
      </c>
      <c r="AJ34" s="85">
        <v>427</v>
      </c>
      <c r="AK34" s="85">
        <v>14.028747433264886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/>
      <c r="AT34" s="88">
        <v>45352</v>
      </c>
      <c r="AU34" s="88">
        <v>45716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/>
      <c r="C35" s="85">
        <v>0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/>
      <c r="AC35" s="85"/>
      <c r="AD35" s="85"/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45352</v>
      </c>
      <c r="AU35" s="88">
        <v>45716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46</v>
      </c>
      <c r="C36" s="85">
        <v>31</v>
      </c>
      <c r="D36" s="85">
        <v>0</v>
      </c>
      <c r="E36" s="85">
        <v>25</v>
      </c>
      <c r="F36" s="85">
        <v>4</v>
      </c>
      <c r="G36" s="85">
        <v>10</v>
      </c>
      <c r="H36" s="85">
        <v>7</v>
      </c>
      <c r="I36" s="85">
        <v>7</v>
      </c>
      <c r="J36" s="85">
        <v>4988</v>
      </c>
      <c r="K36" s="85">
        <v>23.41097095922558</v>
      </c>
      <c r="L36" s="85">
        <v>17</v>
      </c>
      <c r="M36" s="85">
        <v>9</v>
      </c>
      <c r="N36" s="85">
        <v>3</v>
      </c>
      <c r="O36" s="86"/>
      <c r="P36" s="85">
        <v>3</v>
      </c>
      <c r="Q36" s="85">
        <v>10</v>
      </c>
      <c r="R36" s="85">
        <v>23</v>
      </c>
      <c r="S36" s="86"/>
      <c r="T36" s="86"/>
      <c r="U36" s="86"/>
      <c r="V36" s="86"/>
      <c r="W36" s="85"/>
      <c r="X36" s="86"/>
      <c r="Y36" s="85">
        <v>0</v>
      </c>
      <c r="Z36" s="85">
        <v>8</v>
      </c>
      <c r="AA36" s="86"/>
      <c r="AB36" s="85">
        <v>46</v>
      </c>
      <c r="AC36" s="85">
        <v>37377</v>
      </c>
      <c r="AD36" s="85">
        <v>26.695473618426927</v>
      </c>
      <c r="AE36" s="85">
        <v>23</v>
      </c>
      <c r="AF36" s="85">
        <v>9</v>
      </c>
      <c r="AG36" s="85">
        <v>5140</v>
      </c>
      <c r="AH36" s="85">
        <v>18.763404061145334</v>
      </c>
      <c r="AI36" s="85">
        <v>3</v>
      </c>
      <c r="AJ36" s="85">
        <v>3688</v>
      </c>
      <c r="AK36" s="85">
        <v>40.388774811772755</v>
      </c>
      <c r="AL36" s="85">
        <v>8</v>
      </c>
      <c r="AM36" s="85">
        <v>389</v>
      </c>
      <c r="AN36" s="85">
        <v>1.5975359342915811</v>
      </c>
      <c r="AO36" s="85">
        <v>3</v>
      </c>
      <c r="AP36" s="85">
        <v>8637</v>
      </c>
      <c r="AQ36" s="85">
        <v>94.587268993839842</v>
      </c>
      <c r="AR36" s="86"/>
      <c r="AS36" s="86">
        <v>1</v>
      </c>
      <c r="AT36" s="88">
        <v>45352</v>
      </c>
      <c r="AU36" s="88">
        <v>45716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16</v>
      </c>
      <c r="C37" s="85">
        <v>8</v>
      </c>
      <c r="D37" s="85">
        <v>1</v>
      </c>
      <c r="E37" s="85">
        <v>8</v>
      </c>
      <c r="F37" s="85">
        <v>2</v>
      </c>
      <c r="G37" s="85">
        <v>5</v>
      </c>
      <c r="H37" s="85">
        <v>3</v>
      </c>
      <c r="I37" s="85">
        <v>3</v>
      </c>
      <c r="J37" s="85">
        <v>3781</v>
      </c>
      <c r="K37" s="85">
        <v>41.407255304585895</v>
      </c>
      <c r="L37" s="85">
        <v>5</v>
      </c>
      <c r="M37" s="85"/>
      <c r="N37" s="85"/>
      <c r="O37" s="86"/>
      <c r="P37" s="85">
        <v>1</v>
      </c>
      <c r="Q37" s="85">
        <v>4</v>
      </c>
      <c r="R37" s="85">
        <v>1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16</v>
      </c>
      <c r="AC37" s="85">
        <v>12068</v>
      </c>
      <c r="AD37" s="85">
        <v>24.780287474332649</v>
      </c>
      <c r="AE37" s="85">
        <v>1</v>
      </c>
      <c r="AF37" s="85">
        <v>0</v>
      </c>
      <c r="AG37" s="85">
        <v>0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45352</v>
      </c>
      <c r="AU37" s="88">
        <v>45716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31</v>
      </c>
      <c r="C38" s="85">
        <v>24</v>
      </c>
      <c r="D38" s="85">
        <v>0</v>
      </c>
      <c r="E38" s="85">
        <v>26</v>
      </c>
      <c r="F38" s="85"/>
      <c r="G38" s="85">
        <v>2</v>
      </c>
      <c r="H38" s="85">
        <v>2</v>
      </c>
      <c r="I38" s="85">
        <v>2</v>
      </c>
      <c r="J38" s="85">
        <v>760</v>
      </c>
      <c r="K38" s="85">
        <v>12.484599589322382</v>
      </c>
      <c r="L38" s="85">
        <v>13</v>
      </c>
      <c r="M38" s="86">
        <v>2</v>
      </c>
      <c r="N38" s="85">
        <v>7</v>
      </c>
      <c r="O38" s="86"/>
      <c r="P38" s="86">
        <v>1</v>
      </c>
      <c r="Q38" s="85">
        <v>1</v>
      </c>
      <c r="R38" s="85">
        <v>10</v>
      </c>
      <c r="S38" s="86"/>
      <c r="T38" s="86"/>
      <c r="U38" s="86">
        <v>1790</v>
      </c>
      <c r="V38" s="86"/>
      <c r="W38" s="86"/>
      <c r="X38" s="86"/>
      <c r="Y38" s="85">
        <v>0</v>
      </c>
      <c r="Z38" s="85"/>
      <c r="AA38" s="86"/>
      <c r="AB38" s="85">
        <v>29</v>
      </c>
      <c r="AC38" s="85">
        <v>11219</v>
      </c>
      <c r="AD38" s="85">
        <v>12.710047440345537</v>
      </c>
      <c r="AE38" s="85">
        <v>10</v>
      </c>
      <c r="AF38" s="85">
        <v>2</v>
      </c>
      <c r="AG38" s="85">
        <v>832</v>
      </c>
      <c r="AH38" s="85">
        <v>13.66735112936345</v>
      </c>
      <c r="AI38" s="85">
        <v>7</v>
      </c>
      <c r="AJ38" s="85">
        <v>5918</v>
      </c>
      <c r="AK38" s="85">
        <v>27.775887356996186</v>
      </c>
      <c r="AL38" s="85">
        <v>0</v>
      </c>
      <c r="AM38" s="85">
        <v>0</v>
      </c>
      <c r="AN38" s="85">
        <v>0</v>
      </c>
      <c r="AO38" s="85">
        <v>1</v>
      </c>
      <c r="AP38" s="85">
        <v>2346</v>
      </c>
      <c r="AQ38" s="85">
        <v>77.07597535934292</v>
      </c>
      <c r="AR38" s="86">
        <v>2</v>
      </c>
      <c r="AS38" s="86"/>
      <c r="AT38" s="88">
        <v>45352</v>
      </c>
      <c r="AU38" s="88">
        <v>45716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45352</v>
      </c>
      <c r="AU39" s="88">
        <v>45716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>
        <v>1</v>
      </c>
      <c r="O40" s="86"/>
      <c r="P40" s="86"/>
      <c r="Q40" s="85">
        <v>2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5175</v>
      </c>
      <c r="AD40" s="85">
        <v>42.505133470225871</v>
      </c>
      <c r="AE40" s="85">
        <v>3</v>
      </c>
      <c r="AF40" s="85">
        <v>2</v>
      </c>
      <c r="AG40" s="85">
        <v>1193</v>
      </c>
      <c r="AH40" s="85">
        <v>19.597535934291582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45352</v>
      </c>
      <c r="AU40" s="88">
        <v>45716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45352</v>
      </c>
      <c r="AU41" s="88">
        <v>45716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247</v>
      </c>
      <c r="C42" s="85">
        <v>168</v>
      </c>
      <c r="D42" s="85">
        <v>0</v>
      </c>
      <c r="E42" s="85">
        <v>115</v>
      </c>
      <c r="F42" s="85">
        <v>49</v>
      </c>
      <c r="G42" s="85">
        <v>55</v>
      </c>
      <c r="H42" s="85">
        <v>27</v>
      </c>
      <c r="I42" s="85">
        <v>27</v>
      </c>
      <c r="J42" s="85">
        <v>19831</v>
      </c>
      <c r="K42" s="85">
        <v>24.130808426496312</v>
      </c>
      <c r="L42" s="85">
        <v>92</v>
      </c>
      <c r="M42" s="85">
        <v>19</v>
      </c>
      <c r="N42" s="85">
        <v>15</v>
      </c>
      <c r="O42" s="86"/>
      <c r="P42" s="85">
        <v>15</v>
      </c>
      <c r="Q42" s="85">
        <v>46</v>
      </c>
      <c r="R42" s="85">
        <v>65</v>
      </c>
      <c r="S42" s="86">
        <v>385</v>
      </c>
      <c r="T42" s="86">
        <v>506</v>
      </c>
      <c r="U42" s="85"/>
      <c r="V42" s="86"/>
      <c r="W42" s="85">
        <v>3969</v>
      </c>
      <c r="X42" s="85"/>
      <c r="Y42" s="85">
        <v>0</v>
      </c>
      <c r="Z42" s="86">
        <v>16</v>
      </c>
      <c r="AA42" s="85"/>
      <c r="AB42" s="85">
        <v>242</v>
      </c>
      <c r="AC42" s="85">
        <v>176066</v>
      </c>
      <c r="AD42" s="85">
        <v>23.902930744819862</v>
      </c>
      <c r="AE42" s="85">
        <v>66</v>
      </c>
      <c r="AF42" s="85">
        <v>19</v>
      </c>
      <c r="AG42" s="85">
        <v>7334</v>
      </c>
      <c r="AH42" s="85">
        <v>12.681724845995893</v>
      </c>
      <c r="AI42" s="85">
        <v>15</v>
      </c>
      <c r="AJ42" s="85">
        <v>17729</v>
      </c>
      <c r="AK42" s="85">
        <v>38.831485284052022</v>
      </c>
      <c r="AL42" s="85">
        <v>16</v>
      </c>
      <c r="AM42" s="85">
        <v>8921</v>
      </c>
      <c r="AN42" s="85">
        <v>18.318275154004105</v>
      </c>
      <c r="AO42" s="85">
        <v>15</v>
      </c>
      <c r="AP42" s="85">
        <v>21404</v>
      </c>
      <c r="AQ42" s="85">
        <v>46.880766598220397</v>
      </c>
      <c r="AR42" s="85"/>
      <c r="AS42" s="85">
        <v>10</v>
      </c>
      <c r="AT42" s="88">
        <v>45352</v>
      </c>
      <c r="AU42" s="88">
        <v>45716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45352</v>
      </c>
      <c r="AU43" s="88">
        <v>45716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38</v>
      </c>
      <c r="C44" s="85">
        <v>30</v>
      </c>
      <c r="D44" s="85">
        <v>0</v>
      </c>
      <c r="E44" s="85">
        <v>19</v>
      </c>
      <c r="F44" s="85">
        <v>8</v>
      </c>
      <c r="G44" s="85">
        <v>6</v>
      </c>
      <c r="H44" s="85">
        <v>4</v>
      </c>
      <c r="I44" s="85">
        <v>4</v>
      </c>
      <c r="J44" s="85">
        <v>7090</v>
      </c>
      <c r="K44" s="85">
        <v>58.234086242299796</v>
      </c>
      <c r="L44" s="85">
        <v>16</v>
      </c>
      <c r="M44" s="85"/>
      <c r="N44" s="85">
        <v>6</v>
      </c>
      <c r="O44" s="86"/>
      <c r="P44" s="85">
        <v>5</v>
      </c>
      <c r="Q44" s="85">
        <v>11</v>
      </c>
      <c r="R44" s="85">
        <v>11</v>
      </c>
      <c r="S44" s="85"/>
      <c r="T44" s="86"/>
      <c r="U44" s="85">
        <v>799</v>
      </c>
      <c r="V44" s="86"/>
      <c r="W44" s="86">
        <v>1048</v>
      </c>
      <c r="X44" s="86"/>
      <c r="Y44" s="85">
        <v>0</v>
      </c>
      <c r="Z44" s="85"/>
      <c r="AA44" s="86"/>
      <c r="AB44" s="85">
        <v>36</v>
      </c>
      <c r="AC44" s="85">
        <v>31427</v>
      </c>
      <c r="AD44" s="85">
        <v>28.680812229066849</v>
      </c>
      <c r="AE44" s="85">
        <v>11</v>
      </c>
      <c r="AF44" s="85">
        <v>0</v>
      </c>
      <c r="AG44" s="85">
        <v>0</v>
      </c>
      <c r="AH44" s="85">
        <v>0</v>
      </c>
      <c r="AI44" s="85">
        <v>6</v>
      </c>
      <c r="AJ44" s="85">
        <v>4676</v>
      </c>
      <c r="AK44" s="85">
        <v>25.604380561259411</v>
      </c>
      <c r="AL44" s="85">
        <v>0</v>
      </c>
      <c r="AM44" s="85">
        <v>0</v>
      </c>
      <c r="AN44" s="85">
        <v>0</v>
      </c>
      <c r="AO44" s="85">
        <v>5</v>
      </c>
      <c r="AP44" s="85">
        <v>3692</v>
      </c>
      <c r="AQ44" s="85">
        <v>24.259548254620121</v>
      </c>
      <c r="AR44" s="85">
        <v>1</v>
      </c>
      <c r="AS44" s="86"/>
      <c r="AT44" s="88">
        <v>45352</v>
      </c>
      <c r="AU44" s="88">
        <v>45716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17</v>
      </c>
      <c r="C45" s="85">
        <v>17</v>
      </c>
      <c r="D45" s="85">
        <v>0</v>
      </c>
      <c r="E45" s="85">
        <v>13</v>
      </c>
      <c r="F45" s="85">
        <v>1</v>
      </c>
      <c r="G45" s="85">
        <v>0</v>
      </c>
      <c r="H45" s="85">
        <v>1</v>
      </c>
      <c r="I45" s="85">
        <v>1</v>
      </c>
      <c r="J45" s="85">
        <v>2925</v>
      </c>
      <c r="K45" s="85">
        <v>96.098562628336751</v>
      </c>
      <c r="L45" s="85">
        <v>7</v>
      </c>
      <c r="M45" s="85">
        <v>1</v>
      </c>
      <c r="N45" s="85">
        <v>2</v>
      </c>
      <c r="O45" s="86"/>
      <c r="P45" s="85">
        <v>1</v>
      </c>
      <c r="Q45" s="85">
        <v>4</v>
      </c>
      <c r="R45" s="85">
        <v>5</v>
      </c>
      <c r="S45" s="86"/>
      <c r="T45" s="86">
        <v>111</v>
      </c>
      <c r="U45" s="86"/>
      <c r="V45" s="86"/>
      <c r="W45" s="86"/>
      <c r="X45" s="86"/>
      <c r="Y45" s="85">
        <v>0</v>
      </c>
      <c r="Z45" s="86">
        <v>1</v>
      </c>
      <c r="AA45" s="86"/>
      <c r="AB45" s="85">
        <v>16</v>
      </c>
      <c r="AC45" s="85">
        <v>12029</v>
      </c>
      <c r="AD45" s="85">
        <v>24.700205338809035</v>
      </c>
      <c r="AE45" s="85">
        <v>6</v>
      </c>
      <c r="AF45" s="85">
        <v>1</v>
      </c>
      <c r="AG45" s="85">
        <v>23</v>
      </c>
      <c r="AH45" s="85">
        <v>0.75564681724845995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1</v>
      </c>
      <c r="AP45" s="85">
        <v>294</v>
      </c>
      <c r="AQ45" s="85">
        <v>9.6591375770020527</v>
      </c>
      <c r="AR45" s="86"/>
      <c r="AS45" s="86"/>
      <c r="AT45" s="88">
        <v>45352</v>
      </c>
      <c r="AU45" s="88">
        <v>45716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21</v>
      </c>
      <c r="C46" s="85">
        <v>16</v>
      </c>
      <c r="D46" s="85">
        <v>0</v>
      </c>
      <c r="E46" s="85">
        <v>4</v>
      </c>
      <c r="F46" s="85">
        <v>7</v>
      </c>
      <c r="G46" s="85">
        <v>1</v>
      </c>
      <c r="H46" s="85">
        <v>3</v>
      </c>
      <c r="I46" s="86">
        <v>3</v>
      </c>
      <c r="J46" s="86">
        <v>376</v>
      </c>
      <c r="K46" s="86">
        <v>4.1177275838466798</v>
      </c>
      <c r="L46" s="85">
        <v>13</v>
      </c>
      <c r="M46" s="85">
        <v>8</v>
      </c>
      <c r="N46" s="85"/>
      <c r="O46" s="86"/>
      <c r="P46" s="85">
        <v>2</v>
      </c>
      <c r="Q46" s="85">
        <v>3</v>
      </c>
      <c r="R46" s="85">
        <v>13</v>
      </c>
      <c r="S46" s="86"/>
      <c r="T46" s="86"/>
      <c r="U46" s="86"/>
      <c r="V46" s="86"/>
      <c r="W46" s="85"/>
      <c r="X46" s="86"/>
      <c r="Y46" s="85">
        <v>0</v>
      </c>
      <c r="Z46" s="85">
        <v>3</v>
      </c>
      <c r="AA46" s="86"/>
      <c r="AB46" s="85">
        <v>21</v>
      </c>
      <c r="AC46" s="85">
        <v>11111</v>
      </c>
      <c r="AD46" s="85">
        <v>17.383005769042729</v>
      </c>
      <c r="AE46" s="85">
        <v>13</v>
      </c>
      <c r="AF46" s="85">
        <v>8</v>
      </c>
      <c r="AG46" s="85">
        <v>4534</v>
      </c>
      <c r="AH46" s="85">
        <v>18.62012320328542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2</v>
      </c>
      <c r="AP46" s="85">
        <v>1064</v>
      </c>
      <c r="AQ46" s="85">
        <v>17.478439425051334</v>
      </c>
      <c r="AR46" s="86"/>
      <c r="AS46" s="86">
        <v>3</v>
      </c>
      <c r="AT46" s="88">
        <v>45352</v>
      </c>
      <c r="AU46" s="88">
        <v>45716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16</v>
      </c>
      <c r="D47" s="85">
        <v>0</v>
      </c>
      <c r="E47" s="85">
        <v>11</v>
      </c>
      <c r="F47" s="86"/>
      <c r="G47" s="85">
        <v>3</v>
      </c>
      <c r="H47" s="85">
        <v>4</v>
      </c>
      <c r="I47" s="85">
        <v>4</v>
      </c>
      <c r="J47" s="85">
        <v>1651</v>
      </c>
      <c r="K47" s="85">
        <v>13.560574948665298</v>
      </c>
      <c r="L47" s="85">
        <v>5</v>
      </c>
      <c r="M47" s="85">
        <v>2</v>
      </c>
      <c r="N47" s="86"/>
      <c r="O47" s="85"/>
      <c r="P47" s="85"/>
      <c r="Q47" s="85">
        <v>4</v>
      </c>
      <c r="R47" s="85">
        <v>2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19</v>
      </c>
      <c r="AC47" s="85">
        <v>15156</v>
      </c>
      <c r="AD47" s="85">
        <v>26.207284124067872</v>
      </c>
      <c r="AE47" s="85">
        <v>3</v>
      </c>
      <c r="AF47" s="85">
        <v>2</v>
      </c>
      <c r="AG47" s="85">
        <v>877</v>
      </c>
      <c r="AH47" s="85">
        <v>14.406570841889117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45352</v>
      </c>
      <c r="AU47" s="88">
        <v>45716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75</v>
      </c>
      <c r="C48" s="85">
        <v>50</v>
      </c>
      <c r="D48" s="85">
        <v>0</v>
      </c>
      <c r="E48" s="85">
        <v>21</v>
      </c>
      <c r="F48" s="85">
        <v>14</v>
      </c>
      <c r="G48" s="85">
        <v>12</v>
      </c>
      <c r="H48" s="85">
        <v>25</v>
      </c>
      <c r="I48" s="85">
        <v>25</v>
      </c>
      <c r="J48" s="85">
        <v>18959</v>
      </c>
      <c r="K48" s="85">
        <v>24.915318275154004</v>
      </c>
      <c r="L48" s="85">
        <v>23</v>
      </c>
      <c r="M48" s="85">
        <v>6</v>
      </c>
      <c r="N48" s="85">
        <v>6</v>
      </c>
      <c r="O48" s="86"/>
      <c r="P48" s="85">
        <v>1</v>
      </c>
      <c r="Q48" s="85">
        <v>23</v>
      </c>
      <c r="R48" s="85">
        <v>19</v>
      </c>
      <c r="S48" s="86"/>
      <c r="T48" s="86"/>
      <c r="U48" s="86"/>
      <c r="V48" s="86"/>
      <c r="W48" s="86"/>
      <c r="X48" s="86"/>
      <c r="Y48" s="85">
        <v>0</v>
      </c>
      <c r="Z48" s="85">
        <v>6</v>
      </c>
      <c r="AA48" s="86"/>
      <c r="AB48" s="85">
        <v>75</v>
      </c>
      <c r="AC48" s="85">
        <v>63360</v>
      </c>
      <c r="AD48" s="85">
        <v>27.755236139630387</v>
      </c>
      <c r="AE48" s="85">
        <v>22</v>
      </c>
      <c r="AF48" s="85">
        <v>6</v>
      </c>
      <c r="AG48" s="85">
        <v>1611</v>
      </c>
      <c r="AH48" s="85">
        <v>8.821355236139631</v>
      </c>
      <c r="AI48" s="85">
        <v>6</v>
      </c>
      <c r="AJ48" s="85">
        <v>7076</v>
      </c>
      <c r="AK48" s="85">
        <v>38.746064339493493</v>
      </c>
      <c r="AL48" s="85">
        <v>6</v>
      </c>
      <c r="AM48" s="85">
        <v>2703</v>
      </c>
      <c r="AN48" s="85">
        <v>14.80082135523614</v>
      </c>
      <c r="AO48" s="85">
        <v>1</v>
      </c>
      <c r="AP48" s="85">
        <v>826</v>
      </c>
      <c r="AQ48" s="85">
        <v>27.137577002053387</v>
      </c>
      <c r="AR48" s="85"/>
      <c r="AS48" s="85">
        <v>4</v>
      </c>
      <c r="AT48" s="88">
        <v>45352</v>
      </c>
      <c r="AU48" s="88">
        <v>45716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45</v>
      </c>
      <c r="C49" s="85">
        <v>35</v>
      </c>
      <c r="D49" s="85">
        <v>0</v>
      </c>
      <c r="E49" s="85">
        <v>26</v>
      </c>
      <c r="F49" s="85">
        <v>4</v>
      </c>
      <c r="G49" s="85">
        <v>7</v>
      </c>
      <c r="H49" s="85">
        <v>9</v>
      </c>
      <c r="I49" s="85">
        <v>9</v>
      </c>
      <c r="J49" s="85">
        <v>9452</v>
      </c>
      <c r="K49" s="85">
        <v>34.504220853296829</v>
      </c>
      <c r="L49" s="85">
        <v>15</v>
      </c>
      <c r="M49" s="85">
        <v>1</v>
      </c>
      <c r="N49" s="85">
        <v>3</v>
      </c>
      <c r="O49" s="86">
        <v>1</v>
      </c>
      <c r="P49" s="85">
        <v>2</v>
      </c>
      <c r="Q49" s="85">
        <v>14</v>
      </c>
      <c r="R49" s="85">
        <v>7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45</v>
      </c>
      <c r="AC49" s="85">
        <v>38771</v>
      </c>
      <c r="AD49" s="85">
        <v>28.306456764772985</v>
      </c>
      <c r="AE49" s="85">
        <v>7</v>
      </c>
      <c r="AF49" s="85">
        <v>1</v>
      </c>
      <c r="AG49" s="85">
        <v>231</v>
      </c>
      <c r="AH49" s="85">
        <v>7.5893223819301845</v>
      </c>
      <c r="AI49" s="85">
        <v>3</v>
      </c>
      <c r="AJ49" s="85">
        <v>3624</v>
      </c>
      <c r="AK49" s="85">
        <v>39.687885010266939</v>
      </c>
      <c r="AL49" s="85">
        <v>0</v>
      </c>
      <c r="AM49" s="85">
        <v>0</v>
      </c>
      <c r="AN49" s="85">
        <v>0</v>
      </c>
      <c r="AO49" s="85">
        <v>2</v>
      </c>
      <c r="AP49" s="85">
        <v>5563</v>
      </c>
      <c r="AQ49" s="85">
        <v>91.383983572895275</v>
      </c>
      <c r="AR49" s="85"/>
      <c r="AS49" s="86">
        <v>1</v>
      </c>
      <c r="AT49" s="88">
        <v>45352</v>
      </c>
      <c r="AU49" s="88">
        <v>45716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58</v>
      </c>
      <c r="C50" s="85">
        <v>50</v>
      </c>
      <c r="D50" s="85">
        <v>0</v>
      </c>
      <c r="E50" s="85">
        <v>36</v>
      </c>
      <c r="F50" s="85">
        <v>7</v>
      </c>
      <c r="G50" s="85">
        <v>6</v>
      </c>
      <c r="H50" s="85">
        <v>9</v>
      </c>
      <c r="I50" s="85">
        <v>9</v>
      </c>
      <c r="J50" s="85">
        <v>8053</v>
      </c>
      <c r="K50" s="85">
        <v>29.397216518366417</v>
      </c>
      <c r="L50" s="85">
        <v>17</v>
      </c>
      <c r="M50" s="85">
        <v>4</v>
      </c>
      <c r="N50" s="85">
        <v>9</v>
      </c>
      <c r="O50" s="86"/>
      <c r="P50" s="86">
        <v>3</v>
      </c>
      <c r="Q50" s="85">
        <v>6</v>
      </c>
      <c r="R50" s="85">
        <v>22</v>
      </c>
      <c r="S50" s="86"/>
      <c r="T50" s="86"/>
      <c r="U50" s="86">
        <v>1111</v>
      </c>
      <c r="V50" s="86"/>
      <c r="W50" s="86"/>
      <c r="X50" s="86"/>
      <c r="Y50" s="85">
        <v>0</v>
      </c>
      <c r="Z50" s="85">
        <v>6</v>
      </c>
      <c r="AA50" s="86"/>
      <c r="AB50" s="85">
        <v>56</v>
      </c>
      <c r="AC50" s="85">
        <v>27196</v>
      </c>
      <c r="AD50" s="85">
        <v>15.95541214432385</v>
      </c>
      <c r="AE50" s="85">
        <v>23</v>
      </c>
      <c r="AF50" s="85">
        <v>4</v>
      </c>
      <c r="AG50" s="85">
        <v>3970</v>
      </c>
      <c r="AH50" s="85">
        <v>32.607802874743328</v>
      </c>
      <c r="AI50" s="85">
        <v>9</v>
      </c>
      <c r="AJ50" s="85">
        <v>5932</v>
      </c>
      <c r="AK50" s="85">
        <v>21.654574492356833</v>
      </c>
      <c r="AL50" s="85">
        <v>6</v>
      </c>
      <c r="AM50" s="85">
        <v>1033</v>
      </c>
      <c r="AN50" s="85">
        <v>5.6563997262149206</v>
      </c>
      <c r="AO50" s="85">
        <v>3</v>
      </c>
      <c r="AP50" s="85">
        <v>4564</v>
      </c>
      <c r="AQ50" s="85">
        <v>49.982203969883642</v>
      </c>
      <c r="AR50" s="86">
        <v>2</v>
      </c>
      <c r="AS50" s="86"/>
      <c r="AT50" s="88">
        <v>45352</v>
      </c>
      <c r="AU50" s="88">
        <v>45716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25</v>
      </c>
      <c r="C51" s="85">
        <v>21</v>
      </c>
      <c r="D51" s="85">
        <v>0</v>
      </c>
      <c r="E51" s="85">
        <v>8</v>
      </c>
      <c r="F51" s="85">
        <v>2</v>
      </c>
      <c r="G51" s="85">
        <v>3</v>
      </c>
      <c r="H51" s="85">
        <v>5</v>
      </c>
      <c r="I51" s="85">
        <v>5</v>
      </c>
      <c r="J51" s="85">
        <v>6039</v>
      </c>
      <c r="K51" s="85">
        <v>39.681314168377824</v>
      </c>
      <c r="L51" s="85">
        <v>6</v>
      </c>
      <c r="M51" s="85">
        <v>4</v>
      </c>
      <c r="N51" s="85">
        <v>8</v>
      </c>
      <c r="O51" s="86"/>
      <c r="P51" s="85">
        <v>4</v>
      </c>
      <c r="Q51" s="85">
        <v>2</v>
      </c>
      <c r="R51" s="85">
        <v>19</v>
      </c>
      <c r="S51" s="86">
        <v>112</v>
      </c>
      <c r="T51" s="86"/>
      <c r="U51" s="85">
        <v>1148</v>
      </c>
      <c r="V51" s="86"/>
      <c r="W51" s="85"/>
      <c r="X51" s="86"/>
      <c r="Y51" s="85">
        <v>0</v>
      </c>
      <c r="Z51" s="85">
        <v>3</v>
      </c>
      <c r="AA51" s="86"/>
      <c r="AB51" s="85">
        <v>22</v>
      </c>
      <c r="AC51" s="85">
        <v>17520</v>
      </c>
      <c r="AD51" s="85">
        <v>26.163897703938773</v>
      </c>
      <c r="AE51" s="85">
        <v>19</v>
      </c>
      <c r="AF51" s="85">
        <v>4</v>
      </c>
      <c r="AG51" s="85">
        <v>476</v>
      </c>
      <c r="AH51" s="85">
        <v>3.9096509240246409</v>
      </c>
      <c r="AI51" s="85">
        <v>8</v>
      </c>
      <c r="AJ51" s="85">
        <v>5204</v>
      </c>
      <c r="AK51" s="85">
        <v>21.371663244353183</v>
      </c>
      <c r="AL51" s="85">
        <v>3</v>
      </c>
      <c r="AM51" s="85">
        <v>705</v>
      </c>
      <c r="AN51" s="85">
        <v>7.7207392197125255</v>
      </c>
      <c r="AO51" s="85">
        <v>4</v>
      </c>
      <c r="AP51" s="85">
        <v>1843</v>
      </c>
      <c r="AQ51" s="85">
        <v>15.137577002053389</v>
      </c>
      <c r="AR51" s="85">
        <v>4</v>
      </c>
      <c r="AS51" s="85"/>
      <c r="AT51" s="88">
        <v>45352</v>
      </c>
      <c r="AU51" s="88">
        <v>45716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17</v>
      </c>
      <c r="C52" s="85">
        <v>12</v>
      </c>
      <c r="D52" s="85">
        <v>0</v>
      </c>
      <c r="E52" s="85">
        <v>5</v>
      </c>
      <c r="F52" s="85">
        <v>2</v>
      </c>
      <c r="G52" s="85">
        <v>3</v>
      </c>
      <c r="H52" s="85">
        <v>6</v>
      </c>
      <c r="I52" s="85">
        <v>6</v>
      </c>
      <c r="J52" s="85">
        <v>2481</v>
      </c>
      <c r="K52" s="85">
        <v>13.585215605749486</v>
      </c>
      <c r="L52" s="85">
        <v>9</v>
      </c>
      <c r="M52" s="85">
        <v>2</v>
      </c>
      <c r="N52" s="85">
        <v>5</v>
      </c>
      <c r="O52" s="86">
        <v>2</v>
      </c>
      <c r="P52" s="86"/>
      <c r="Q52" s="85">
        <v>2</v>
      </c>
      <c r="R52" s="85">
        <v>12</v>
      </c>
      <c r="S52" s="86">
        <v>164</v>
      </c>
      <c r="T52" s="86"/>
      <c r="U52" s="86">
        <v>532</v>
      </c>
      <c r="V52" s="86">
        <v>49</v>
      </c>
      <c r="W52" s="86"/>
      <c r="X52" s="86"/>
      <c r="Y52" s="85">
        <v>0</v>
      </c>
      <c r="Z52" s="85">
        <v>2</v>
      </c>
      <c r="AA52" s="86">
        <v>1</v>
      </c>
      <c r="AB52" s="85">
        <v>14</v>
      </c>
      <c r="AC52" s="85">
        <v>8578</v>
      </c>
      <c r="AD52" s="85">
        <v>20.130243473159283</v>
      </c>
      <c r="AE52" s="85">
        <v>12</v>
      </c>
      <c r="AF52" s="85">
        <v>2</v>
      </c>
      <c r="AG52" s="85">
        <v>344</v>
      </c>
      <c r="AH52" s="85">
        <v>5.6509240246406574</v>
      </c>
      <c r="AI52" s="85">
        <v>5</v>
      </c>
      <c r="AJ52" s="85">
        <v>2370</v>
      </c>
      <c r="AK52" s="85">
        <v>15.572895277207392</v>
      </c>
      <c r="AL52" s="85">
        <v>2</v>
      </c>
      <c r="AM52" s="85">
        <v>1284</v>
      </c>
      <c r="AN52" s="85">
        <v>21.09240246406571</v>
      </c>
      <c r="AO52" s="85">
        <v>0</v>
      </c>
      <c r="AP52" s="85">
        <v>0</v>
      </c>
      <c r="AQ52" s="85">
        <v>0</v>
      </c>
      <c r="AR52" s="86">
        <v>1</v>
      </c>
      <c r="AS52" s="86"/>
      <c r="AT52" s="88">
        <v>45352</v>
      </c>
      <c r="AU52" s="88">
        <v>45716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13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2</v>
      </c>
      <c r="I53" s="85">
        <v>2</v>
      </c>
      <c r="J53" s="85">
        <v>748</v>
      </c>
      <c r="K53" s="85">
        <v>12.28747433264887</v>
      </c>
      <c r="L53" s="85">
        <v>4</v>
      </c>
      <c r="M53" s="86">
        <v>3</v>
      </c>
      <c r="N53" s="85">
        <v>2</v>
      </c>
      <c r="O53" s="86"/>
      <c r="P53" s="85">
        <v>3</v>
      </c>
      <c r="Q53" s="85">
        <v>2</v>
      </c>
      <c r="R53" s="85">
        <v>8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13</v>
      </c>
      <c r="AC53" s="85">
        <v>9706</v>
      </c>
      <c r="AD53" s="85">
        <v>24.52945822145001</v>
      </c>
      <c r="AE53" s="85">
        <v>8</v>
      </c>
      <c r="AF53" s="85">
        <v>3</v>
      </c>
      <c r="AG53" s="85">
        <v>1172</v>
      </c>
      <c r="AH53" s="85">
        <v>12.835044490075292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45352</v>
      </c>
      <c r="AU53" s="88">
        <v>45716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1096</v>
      </c>
      <c r="K54" s="85">
        <v>18.004106776180699</v>
      </c>
      <c r="L54" s="85">
        <v>3</v>
      </c>
      <c r="M54" s="86">
        <v>2</v>
      </c>
      <c r="N54" s="86"/>
      <c r="O54" s="86"/>
      <c r="P54" s="85">
        <v>1</v>
      </c>
      <c r="Q54" s="85">
        <v>0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4989</v>
      </c>
      <c r="AD54" s="85">
        <v>18.212183436002739</v>
      </c>
      <c r="AE54" s="85">
        <v>3</v>
      </c>
      <c r="AF54" s="85">
        <v>2</v>
      </c>
      <c r="AG54" s="85">
        <v>864</v>
      </c>
      <c r="AH54" s="85">
        <v>14.193018480492814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1</v>
      </c>
      <c r="AP54" s="85">
        <v>2044</v>
      </c>
      <c r="AQ54" s="85">
        <v>67.154004106776185</v>
      </c>
      <c r="AR54" s="86"/>
      <c r="AS54" s="86"/>
      <c r="AT54" s="88">
        <v>45352</v>
      </c>
      <c r="AU54" s="88">
        <v>45716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21</v>
      </c>
      <c r="C55" s="85">
        <v>15</v>
      </c>
      <c r="D55" s="85">
        <v>0</v>
      </c>
      <c r="E55" s="85">
        <v>12</v>
      </c>
      <c r="F55" s="85">
        <v>5</v>
      </c>
      <c r="G55" s="85">
        <v>3</v>
      </c>
      <c r="H55" s="85">
        <v>4</v>
      </c>
      <c r="I55" s="85">
        <v>4</v>
      </c>
      <c r="J55" s="85">
        <v>1398</v>
      </c>
      <c r="K55" s="85">
        <v>11.482546201232033</v>
      </c>
      <c r="L55" s="85">
        <v>13</v>
      </c>
      <c r="M55" s="85">
        <v>6</v>
      </c>
      <c r="N55" s="85">
        <v>3</v>
      </c>
      <c r="O55" s="86"/>
      <c r="P55" s="85"/>
      <c r="Q55" s="85">
        <v>0</v>
      </c>
      <c r="R55" s="85">
        <v>12</v>
      </c>
      <c r="S55" s="85"/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21</v>
      </c>
      <c r="AC55" s="85">
        <v>7463</v>
      </c>
      <c r="AD55" s="85">
        <v>11.675760242495356</v>
      </c>
      <c r="AE55" s="85">
        <v>12</v>
      </c>
      <c r="AF55" s="85">
        <v>6</v>
      </c>
      <c r="AG55" s="85">
        <v>3456</v>
      </c>
      <c r="AH55" s="85">
        <v>18.924024640657084</v>
      </c>
      <c r="AI55" s="85">
        <v>3</v>
      </c>
      <c r="AJ55" s="85">
        <v>1917</v>
      </c>
      <c r="AK55" s="85">
        <v>20.993839835728952</v>
      </c>
      <c r="AL55" s="85">
        <v>3</v>
      </c>
      <c r="AM55" s="85">
        <v>876</v>
      </c>
      <c r="AN55" s="85">
        <v>9.593429158110883</v>
      </c>
      <c r="AO55" s="85">
        <v>0</v>
      </c>
      <c r="AP55" s="85">
        <v>0</v>
      </c>
      <c r="AQ55" s="85">
        <v>0</v>
      </c>
      <c r="AR55" s="85"/>
      <c r="AS55" s="85"/>
      <c r="AT55" s="88">
        <v>45352</v>
      </c>
      <c r="AU55" s="88">
        <v>45716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37</v>
      </c>
      <c r="C56" s="85">
        <v>31</v>
      </c>
      <c r="D56" s="85">
        <v>0</v>
      </c>
      <c r="E56" s="85">
        <v>17</v>
      </c>
      <c r="F56" s="85">
        <v>8</v>
      </c>
      <c r="G56" s="85">
        <v>1</v>
      </c>
      <c r="H56" s="85">
        <v>3</v>
      </c>
      <c r="I56" s="85">
        <v>3</v>
      </c>
      <c r="J56" s="85">
        <v>1522</v>
      </c>
      <c r="K56" s="85">
        <v>16.668035592060232</v>
      </c>
      <c r="L56" s="85">
        <v>9</v>
      </c>
      <c r="M56" s="86">
        <v>1</v>
      </c>
      <c r="N56" s="86">
        <v>2</v>
      </c>
      <c r="O56" s="86"/>
      <c r="P56" s="85">
        <v>5</v>
      </c>
      <c r="Q56" s="85">
        <v>14</v>
      </c>
      <c r="R56" s="85">
        <v>12</v>
      </c>
      <c r="S56" s="86"/>
      <c r="T56" s="86"/>
      <c r="U56" s="86">
        <v>1186</v>
      </c>
      <c r="V56" s="86"/>
      <c r="W56" s="86"/>
      <c r="X56" s="86"/>
      <c r="Y56" s="85">
        <v>0</v>
      </c>
      <c r="Z56" s="85">
        <v>4</v>
      </c>
      <c r="AA56" s="86"/>
      <c r="AB56" s="85">
        <v>36</v>
      </c>
      <c r="AC56" s="85">
        <v>30139</v>
      </c>
      <c r="AD56" s="85">
        <v>27.505361624458136</v>
      </c>
      <c r="AE56" s="85">
        <v>12</v>
      </c>
      <c r="AF56" s="85">
        <v>1</v>
      </c>
      <c r="AG56" s="85">
        <v>211</v>
      </c>
      <c r="AH56" s="85">
        <v>6.9322381930184802</v>
      </c>
      <c r="AI56" s="85">
        <v>2</v>
      </c>
      <c r="AJ56" s="85">
        <v>2351</v>
      </c>
      <c r="AK56" s="85">
        <v>38.620123203285424</v>
      </c>
      <c r="AL56" s="85">
        <v>4</v>
      </c>
      <c r="AM56" s="85">
        <v>890</v>
      </c>
      <c r="AN56" s="85">
        <v>7.3100616016427109</v>
      </c>
      <c r="AO56" s="85">
        <v>5</v>
      </c>
      <c r="AP56" s="85">
        <v>6314</v>
      </c>
      <c r="AQ56" s="85">
        <v>41.488295687885007</v>
      </c>
      <c r="AR56" s="85">
        <v>1</v>
      </c>
      <c r="AS56" s="85">
        <v>4</v>
      </c>
      <c r="AT56" s="88">
        <v>45352</v>
      </c>
      <c r="AU56" s="88">
        <v>45716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20</v>
      </c>
      <c r="C57" s="85">
        <v>16</v>
      </c>
      <c r="D57" s="85">
        <v>0</v>
      </c>
      <c r="E57" s="85">
        <v>16</v>
      </c>
      <c r="F57" s="85"/>
      <c r="G57" s="85">
        <v>4</v>
      </c>
      <c r="H57" s="85">
        <v>2</v>
      </c>
      <c r="I57" s="85">
        <v>2</v>
      </c>
      <c r="J57" s="85">
        <v>1867</v>
      </c>
      <c r="K57" s="85">
        <v>30.669404517453799</v>
      </c>
      <c r="L57" s="85">
        <v>4</v>
      </c>
      <c r="M57" s="85"/>
      <c r="N57" s="85">
        <v>2</v>
      </c>
      <c r="O57" s="86"/>
      <c r="P57" s="85">
        <v>1</v>
      </c>
      <c r="Q57" s="85">
        <v>6</v>
      </c>
      <c r="R57" s="85">
        <v>5</v>
      </c>
      <c r="S57" s="86"/>
      <c r="T57" s="86"/>
      <c r="U57" s="86"/>
      <c r="V57" s="86"/>
      <c r="W57" s="86">
        <v>1189</v>
      </c>
      <c r="X57" s="86"/>
      <c r="Y57" s="85">
        <v>0</v>
      </c>
      <c r="Z57" s="85">
        <v>2</v>
      </c>
      <c r="AA57" s="86"/>
      <c r="AB57" s="85">
        <v>19</v>
      </c>
      <c r="AC57" s="85">
        <v>15858</v>
      </c>
      <c r="AD57" s="85">
        <v>27.421160704636335</v>
      </c>
      <c r="AE57" s="85">
        <v>5</v>
      </c>
      <c r="AF57" s="85">
        <v>0</v>
      </c>
      <c r="AG57" s="85">
        <v>0</v>
      </c>
      <c r="AH57" s="85">
        <v>0</v>
      </c>
      <c r="AI57" s="85">
        <v>2</v>
      </c>
      <c r="AJ57" s="85">
        <v>2063</v>
      </c>
      <c r="AK57" s="85">
        <v>33.889117043121146</v>
      </c>
      <c r="AL57" s="85">
        <v>2</v>
      </c>
      <c r="AM57" s="85">
        <v>813</v>
      </c>
      <c r="AN57" s="85">
        <v>13.35523613963039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45352</v>
      </c>
      <c r="AU57" s="88">
        <v>45716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9</v>
      </c>
      <c r="D58" s="85">
        <v>0</v>
      </c>
      <c r="E58" s="85">
        <v>5</v>
      </c>
      <c r="F58" s="85">
        <v>5</v>
      </c>
      <c r="G58" s="85">
        <v>6</v>
      </c>
      <c r="H58" s="85">
        <v>1</v>
      </c>
      <c r="I58" s="85">
        <v>1</v>
      </c>
      <c r="J58" s="85">
        <v>1388</v>
      </c>
      <c r="K58" s="85">
        <v>45.601642710472277</v>
      </c>
      <c r="L58" s="85">
        <v>3</v>
      </c>
      <c r="M58" s="85"/>
      <c r="N58" s="85">
        <v>2</v>
      </c>
      <c r="O58" s="86"/>
      <c r="P58" s="86">
        <v>2</v>
      </c>
      <c r="Q58" s="85">
        <v>12</v>
      </c>
      <c r="R58" s="85">
        <v>4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20479</v>
      </c>
      <c r="AD58" s="85">
        <v>44.854757015742642</v>
      </c>
      <c r="AE58" s="85">
        <v>4</v>
      </c>
      <c r="AF58" s="85">
        <v>0</v>
      </c>
      <c r="AG58" s="85">
        <v>0</v>
      </c>
      <c r="AH58" s="85">
        <v>0</v>
      </c>
      <c r="AI58" s="85">
        <v>2</v>
      </c>
      <c r="AJ58" s="85">
        <v>3965</v>
      </c>
      <c r="AK58" s="85">
        <v>65.133470225872685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45352</v>
      </c>
      <c r="AU58" s="88">
        <v>45716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83</v>
      </c>
      <c r="C59" s="85">
        <v>74</v>
      </c>
      <c r="D59" s="85">
        <v>0</v>
      </c>
      <c r="E59" s="85">
        <v>63</v>
      </c>
      <c r="F59" s="85">
        <v>12</v>
      </c>
      <c r="G59" s="85">
        <v>8</v>
      </c>
      <c r="H59" s="85">
        <v>1</v>
      </c>
      <c r="I59" s="86">
        <v>1</v>
      </c>
      <c r="J59" s="86">
        <v>598</v>
      </c>
      <c r="K59" s="86">
        <v>19.646817248459961</v>
      </c>
      <c r="L59" s="85">
        <v>24</v>
      </c>
      <c r="M59" s="85">
        <v>1</v>
      </c>
      <c r="N59" s="85">
        <v>9</v>
      </c>
      <c r="O59" s="86"/>
      <c r="P59" s="85">
        <v>3</v>
      </c>
      <c r="Q59" s="85">
        <v>10</v>
      </c>
      <c r="R59" s="85">
        <v>30</v>
      </c>
      <c r="S59" s="86"/>
      <c r="T59" s="86"/>
      <c r="U59" s="86"/>
      <c r="V59" s="86"/>
      <c r="W59" s="86"/>
      <c r="X59" s="86"/>
      <c r="Y59" s="85">
        <v>0</v>
      </c>
      <c r="Z59" s="85">
        <v>16</v>
      </c>
      <c r="AA59" s="86">
        <v>1</v>
      </c>
      <c r="AB59" s="85">
        <v>83</v>
      </c>
      <c r="AC59" s="85">
        <v>53049</v>
      </c>
      <c r="AD59" s="85">
        <v>20.998589841913855</v>
      </c>
      <c r="AE59" s="85">
        <v>30</v>
      </c>
      <c r="AF59" s="85">
        <v>1</v>
      </c>
      <c r="AG59" s="85">
        <v>350</v>
      </c>
      <c r="AH59" s="85">
        <v>11.498973305954825</v>
      </c>
      <c r="AI59" s="85">
        <v>9</v>
      </c>
      <c r="AJ59" s="85">
        <v>6429</v>
      </c>
      <c r="AK59" s="85">
        <v>23.468856947296374</v>
      </c>
      <c r="AL59" s="85">
        <v>16</v>
      </c>
      <c r="AM59" s="85">
        <v>6396</v>
      </c>
      <c r="AN59" s="85">
        <v>13.13347022587269</v>
      </c>
      <c r="AO59" s="85">
        <v>3</v>
      </c>
      <c r="AP59" s="85">
        <v>1903</v>
      </c>
      <c r="AQ59" s="85">
        <v>20.840520191649556</v>
      </c>
      <c r="AR59" s="86"/>
      <c r="AS59" s="86"/>
      <c r="AT59" s="88">
        <v>45352</v>
      </c>
      <c r="AU59" s="88">
        <v>45716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53</v>
      </c>
      <c r="C60" s="85">
        <v>35</v>
      </c>
      <c r="D60" s="85">
        <v>0</v>
      </c>
      <c r="E60" s="85">
        <v>27</v>
      </c>
      <c r="F60" s="85">
        <v>3</v>
      </c>
      <c r="G60" s="85">
        <v>7</v>
      </c>
      <c r="H60" s="85">
        <v>8</v>
      </c>
      <c r="I60" s="85">
        <v>8</v>
      </c>
      <c r="J60" s="85">
        <v>4939</v>
      </c>
      <c r="K60" s="85">
        <v>20.283367556468171</v>
      </c>
      <c r="L60" s="85">
        <v>19</v>
      </c>
      <c r="M60" s="85">
        <v>5</v>
      </c>
      <c r="N60" s="85">
        <v>6</v>
      </c>
      <c r="O60" s="85">
        <v>1</v>
      </c>
      <c r="P60" s="85">
        <v>16</v>
      </c>
      <c r="Q60" s="85">
        <v>7</v>
      </c>
      <c r="R60" s="85">
        <v>31</v>
      </c>
      <c r="S60" s="86">
        <v>645</v>
      </c>
      <c r="T60" s="86"/>
      <c r="U60" s="86"/>
      <c r="V60" s="85"/>
      <c r="W60" s="85">
        <v>1283</v>
      </c>
      <c r="X60" s="86"/>
      <c r="Y60" s="85">
        <v>0</v>
      </c>
      <c r="Z60" s="85">
        <v>3</v>
      </c>
      <c r="AA60" s="86"/>
      <c r="AB60" s="85">
        <v>50</v>
      </c>
      <c r="AC60" s="85">
        <v>32257</v>
      </c>
      <c r="AD60" s="85">
        <v>21.195564681724846</v>
      </c>
      <c r="AE60" s="85">
        <v>31</v>
      </c>
      <c r="AF60" s="85">
        <v>5</v>
      </c>
      <c r="AG60" s="85">
        <v>3272</v>
      </c>
      <c r="AH60" s="85">
        <v>21.499794661190965</v>
      </c>
      <c r="AI60" s="85">
        <v>6</v>
      </c>
      <c r="AJ60" s="85">
        <v>6032</v>
      </c>
      <c r="AK60" s="85">
        <v>33.029431895961672</v>
      </c>
      <c r="AL60" s="85">
        <v>3</v>
      </c>
      <c r="AM60" s="85">
        <v>1138</v>
      </c>
      <c r="AN60" s="85">
        <v>12.462696783025324</v>
      </c>
      <c r="AO60" s="85">
        <v>16</v>
      </c>
      <c r="AP60" s="85">
        <v>8424</v>
      </c>
      <c r="AQ60" s="85">
        <v>17.297741273100616</v>
      </c>
      <c r="AR60" s="86"/>
      <c r="AS60" s="86">
        <v>2</v>
      </c>
      <c r="AT60" s="88">
        <v>45352</v>
      </c>
      <c r="AU60" s="88">
        <v>45716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45352</v>
      </c>
      <c r="AU61" s="88">
        <v>45716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183</v>
      </c>
      <c r="C62" s="85">
        <v>142</v>
      </c>
      <c r="D62" s="85">
        <v>0</v>
      </c>
      <c r="E62" s="85">
        <v>68</v>
      </c>
      <c r="F62" s="85">
        <v>65</v>
      </c>
      <c r="G62" s="85">
        <v>29</v>
      </c>
      <c r="H62" s="85">
        <v>17</v>
      </c>
      <c r="I62" s="85">
        <v>17</v>
      </c>
      <c r="J62" s="85">
        <v>8626</v>
      </c>
      <c r="K62" s="85">
        <v>16.670612392801065</v>
      </c>
      <c r="L62" s="85">
        <v>96</v>
      </c>
      <c r="M62" s="85">
        <v>22</v>
      </c>
      <c r="N62" s="85">
        <v>13</v>
      </c>
      <c r="O62" s="86"/>
      <c r="P62" s="85">
        <v>7</v>
      </c>
      <c r="Q62" s="85">
        <v>26</v>
      </c>
      <c r="R62" s="85">
        <v>54</v>
      </c>
      <c r="S62" s="85">
        <v>24</v>
      </c>
      <c r="T62" s="86">
        <v>22</v>
      </c>
      <c r="U62" s="85"/>
      <c r="V62" s="86"/>
      <c r="W62" s="85"/>
      <c r="X62" s="86"/>
      <c r="Y62" s="85">
        <v>0</v>
      </c>
      <c r="Z62" s="85">
        <v>12</v>
      </c>
      <c r="AA62" s="85"/>
      <c r="AB62" s="85">
        <v>180</v>
      </c>
      <c r="AC62" s="85">
        <v>109417</v>
      </c>
      <c r="AD62" s="85">
        <v>19.971161305042209</v>
      </c>
      <c r="AE62" s="85">
        <v>54</v>
      </c>
      <c r="AF62" s="85">
        <v>22</v>
      </c>
      <c r="AG62" s="85">
        <v>8588</v>
      </c>
      <c r="AH62" s="85">
        <v>12.825088669031175</v>
      </c>
      <c r="AI62" s="85">
        <v>13</v>
      </c>
      <c r="AJ62" s="85">
        <v>15003</v>
      </c>
      <c r="AK62" s="85">
        <v>37.916284947085771</v>
      </c>
      <c r="AL62" s="85">
        <v>12</v>
      </c>
      <c r="AM62" s="85">
        <v>4265</v>
      </c>
      <c r="AN62" s="85">
        <v>11.676933607118412</v>
      </c>
      <c r="AO62" s="85">
        <v>7</v>
      </c>
      <c r="AP62" s="85">
        <v>8766</v>
      </c>
      <c r="AQ62" s="85">
        <v>41.142857142857139</v>
      </c>
      <c r="AR62" s="85">
        <v>2</v>
      </c>
      <c r="AS62" s="85">
        <v>8</v>
      </c>
      <c r="AT62" s="88">
        <v>45352</v>
      </c>
      <c r="AU62" s="88">
        <v>45716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87</v>
      </c>
      <c r="C63" s="85">
        <v>68</v>
      </c>
      <c r="D63" s="85">
        <v>0</v>
      </c>
      <c r="E63" s="85">
        <v>51</v>
      </c>
      <c r="F63" s="85">
        <v>6</v>
      </c>
      <c r="G63" s="85">
        <v>7</v>
      </c>
      <c r="H63" s="85">
        <v>14</v>
      </c>
      <c r="I63" s="85">
        <v>14</v>
      </c>
      <c r="J63" s="85">
        <v>12148</v>
      </c>
      <c r="K63" s="85">
        <v>28.508066881783513</v>
      </c>
      <c r="L63" s="85">
        <v>31</v>
      </c>
      <c r="M63" s="85">
        <v>10</v>
      </c>
      <c r="N63" s="85">
        <v>10</v>
      </c>
      <c r="O63" s="86"/>
      <c r="P63" s="85">
        <v>8</v>
      </c>
      <c r="Q63" s="85">
        <v>24</v>
      </c>
      <c r="R63" s="85">
        <v>36</v>
      </c>
      <c r="S63" s="86">
        <v>2666</v>
      </c>
      <c r="T63" s="86">
        <v>94</v>
      </c>
      <c r="U63" s="86">
        <v>1365</v>
      </c>
      <c r="V63" s="86"/>
      <c r="W63" s="86"/>
      <c r="X63" s="86"/>
      <c r="Y63" s="85">
        <v>0</v>
      </c>
      <c r="Z63" s="85">
        <v>8</v>
      </c>
      <c r="AA63" s="86"/>
      <c r="AB63" s="85">
        <v>80</v>
      </c>
      <c r="AC63" s="85">
        <v>60441</v>
      </c>
      <c r="AD63" s="85">
        <v>24.821765913757702</v>
      </c>
      <c r="AE63" s="85">
        <v>37</v>
      </c>
      <c r="AF63" s="85">
        <v>10</v>
      </c>
      <c r="AG63" s="85">
        <v>4490</v>
      </c>
      <c r="AH63" s="85">
        <v>14.751540041067761</v>
      </c>
      <c r="AI63" s="85">
        <v>10</v>
      </c>
      <c r="AJ63" s="85">
        <v>10779</v>
      </c>
      <c r="AK63" s="85">
        <v>35.413552361396306</v>
      </c>
      <c r="AL63" s="85">
        <v>8</v>
      </c>
      <c r="AM63" s="85">
        <v>2601</v>
      </c>
      <c r="AN63" s="85">
        <v>10.681724845995893</v>
      </c>
      <c r="AO63" s="85">
        <v>8</v>
      </c>
      <c r="AP63" s="85">
        <v>7224</v>
      </c>
      <c r="AQ63" s="85">
        <v>29.66735112936345</v>
      </c>
      <c r="AR63" s="86">
        <v>2</v>
      </c>
      <c r="AS63" s="85"/>
      <c r="AT63" s="88">
        <v>45352</v>
      </c>
      <c r="AU63" s="88">
        <v>45716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6</v>
      </c>
      <c r="AD64" s="86">
        <v>0.1971252566735113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45352</v>
      </c>
      <c r="AU64" s="88">
        <v>45716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38</v>
      </c>
      <c r="C65" s="85">
        <v>27</v>
      </c>
      <c r="D65" s="85">
        <v>0</v>
      </c>
      <c r="E65" s="85">
        <v>17</v>
      </c>
      <c r="F65" s="85">
        <v>6</v>
      </c>
      <c r="G65" s="85">
        <v>6</v>
      </c>
      <c r="H65" s="85">
        <v>12</v>
      </c>
      <c r="I65" s="85">
        <v>12</v>
      </c>
      <c r="J65" s="85">
        <v>6211</v>
      </c>
      <c r="K65" s="85">
        <v>17.004791238877484</v>
      </c>
      <c r="L65" s="85">
        <v>4</v>
      </c>
      <c r="M65" s="86">
        <v>6</v>
      </c>
      <c r="N65" s="85">
        <v>5</v>
      </c>
      <c r="O65" s="86"/>
      <c r="P65" s="86">
        <v>1</v>
      </c>
      <c r="Q65" s="85">
        <v>8</v>
      </c>
      <c r="R65" s="85">
        <v>14</v>
      </c>
      <c r="S65" s="86"/>
      <c r="T65" s="86"/>
      <c r="U65" s="85"/>
      <c r="V65" s="86"/>
      <c r="W65" s="86"/>
      <c r="X65" s="86"/>
      <c r="Y65" s="85">
        <v>0</v>
      </c>
      <c r="Z65" s="85">
        <v>2</v>
      </c>
      <c r="AA65" s="86"/>
      <c r="AB65" s="85">
        <v>38</v>
      </c>
      <c r="AC65" s="85">
        <v>28187</v>
      </c>
      <c r="AD65" s="85">
        <v>24.370042148492381</v>
      </c>
      <c r="AE65" s="85">
        <v>14</v>
      </c>
      <c r="AF65" s="85">
        <v>6</v>
      </c>
      <c r="AG65" s="85">
        <v>3282</v>
      </c>
      <c r="AH65" s="85">
        <v>17.971252566735114</v>
      </c>
      <c r="AI65" s="85">
        <v>5</v>
      </c>
      <c r="AJ65" s="85">
        <v>3875</v>
      </c>
      <c r="AK65" s="85">
        <v>25.462012320328544</v>
      </c>
      <c r="AL65" s="85">
        <v>2</v>
      </c>
      <c r="AM65" s="85">
        <v>554</v>
      </c>
      <c r="AN65" s="85">
        <v>9.1006160164271055</v>
      </c>
      <c r="AO65" s="85">
        <v>1</v>
      </c>
      <c r="AP65" s="85">
        <v>1443</v>
      </c>
      <c r="AQ65" s="85">
        <v>47.408624229979466</v>
      </c>
      <c r="AR65" s="85"/>
      <c r="AS65" s="86"/>
      <c r="AT65" s="88">
        <v>45352</v>
      </c>
      <c r="AU65" s="88">
        <v>45716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10</v>
      </c>
      <c r="C66" s="85">
        <v>9</v>
      </c>
      <c r="D66" s="85">
        <v>0</v>
      </c>
      <c r="E66" s="85">
        <v>5</v>
      </c>
      <c r="F66" s="85">
        <v>1</v>
      </c>
      <c r="G66" s="85">
        <v>1</v>
      </c>
      <c r="H66" s="85">
        <v>3</v>
      </c>
      <c r="I66" s="85">
        <v>3</v>
      </c>
      <c r="J66" s="85">
        <v>732</v>
      </c>
      <c r="K66" s="85">
        <v>8.0164271047227924</v>
      </c>
      <c r="L66" s="85">
        <v>6</v>
      </c>
      <c r="M66" s="86">
        <v>4</v>
      </c>
      <c r="N66" s="86">
        <v>7</v>
      </c>
      <c r="O66" s="86"/>
      <c r="P66" s="85">
        <v>2</v>
      </c>
      <c r="Q66" s="85">
        <v>1</v>
      </c>
      <c r="R66" s="85">
        <v>13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10</v>
      </c>
      <c r="AC66" s="85">
        <v>4236</v>
      </c>
      <c r="AD66" s="85">
        <v>13.917043121149899</v>
      </c>
      <c r="AE66" s="85">
        <v>14</v>
      </c>
      <c r="AF66" s="85">
        <v>4</v>
      </c>
      <c r="AG66" s="85">
        <v>956</v>
      </c>
      <c r="AH66" s="85">
        <v>7.8521560574948666</v>
      </c>
      <c r="AI66" s="85">
        <v>7</v>
      </c>
      <c r="AJ66" s="85">
        <v>7685</v>
      </c>
      <c r="AK66" s="85">
        <v>36.06922851276034</v>
      </c>
      <c r="AL66" s="85">
        <v>0</v>
      </c>
      <c r="AM66" s="85">
        <v>0</v>
      </c>
      <c r="AN66" s="85">
        <v>0</v>
      </c>
      <c r="AO66" s="85">
        <v>2</v>
      </c>
      <c r="AP66" s="85">
        <v>739</v>
      </c>
      <c r="AQ66" s="85">
        <v>12.139630390143736</v>
      </c>
      <c r="AR66" s="86"/>
      <c r="AS66" s="85"/>
      <c r="AT66" s="88">
        <v>45352</v>
      </c>
      <c r="AU66" s="88">
        <v>45716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24</v>
      </c>
      <c r="C67" s="85">
        <v>22</v>
      </c>
      <c r="D67" s="85">
        <v>0</v>
      </c>
      <c r="E67" s="85">
        <v>4</v>
      </c>
      <c r="F67" s="85">
        <v>17</v>
      </c>
      <c r="G67" s="85">
        <v>2</v>
      </c>
      <c r="H67" s="85">
        <v>1</v>
      </c>
      <c r="I67" s="85">
        <v>1</v>
      </c>
      <c r="J67" s="85">
        <v>2241</v>
      </c>
      <c r="K67" s="85">
        <v>73.626283367556468</v>
      </c>
      <c r="L67" s="85">
        <v>10</v>
      </c>
      <c r="M67" s="85"/>
      <c r="N67" s="85">
        <v>8</v>
      </c>
      <c r="O67" s="86"/>
      <c r="P67" s="85">
        <v>2</v>
      </c>
      <c r="Q67" s="85">
        <v>3</v>
      </c>
      <c r="R67" s="85">
        <v>13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24</v>
      </c>
      <c r="AC67" s="85">
        <v>13642</v>
      </c>
      <c r="AD67" s="85">
        <v>18.674880219028061</v>
      </c>
      <c r="AE67" s="85">
        <v>13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3</v>
      </c>
      <c r="AM67" s="85">
        <v>984</v>
      </c>
      <c r="AN67" s="85">
        <v>10.776180698151951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45352</v>
      </c>
      <c r="AU67" s="88">
        <v>45716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15</v>
      </c>
      <c r="C68" s="85">
        <v>13</v>
      </c>
      <c r="D68" s="85">
        <v>0</v>
      </c>
      <c r="E68" s="85">
        <v>10</v>
      </c>
      <c r="F68" s="86">
        <v>2</v>
      </c>
      <c r="G68" s="85">
        <v>1</v>
      </c>
      <c r="H68" s="85">
        <v>2</v>
      </c>
      <c r="I68" s="86">
        <v>2</v>
      </c>
      <c r="J68" s="86">
        <v>634</v>
      </c>
      <c r="K68" s="86">
        <v>10.414784394250514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15</v>
      </c>
      <c r="AC68" s="85">
        <v>8573</v>
      </c>
      <c r="AD68" s="85">
        <v>18.777275838466803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45352</v>
      </c>
      <c r="AU68" s="88">
        <v>45716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13</v>
      </c>
      <c r="C69" s="85">
        <v>5</v>
      </c>
      <c r="D69" s="85">
        <v>0</v>
      </c>
      <c r="E69" s="85">
        <v>2</v>
      </c>
      <c r="F69" s="85">
        <v>4</v>
      </c>
      <c r="G69" s="85">
        <v>8</v>
      </c>
      <c r="H69" s="85">
        <v>2</v>
      </c>
      <c r="I69" s="85">
        <v>2</v>
      </c>
      <c r="J69" s="85">
        <v>2051</v>
      </c>
      <c r="K69" s="85">
        <v>33.691991786447637</v>
      </c>
      <c r="L69" s="86">
        <v>2</v>
      </c>
      <c r="M69" s="86">
        <v>1</v>
      </c>
      <c r="N69" s="86"/>
      <c r="O69" s="86"/>
      <c r="P69" s="86"/>
      <c r="Q69" s="85">
        <v>3</v>
      </c>
      <c r="R69" s="86">
        <v>3</v>
      </c>
      <c r="S69" s="86">
        <v>163</v>
      </c>
      <c r="T69" s="86"/>
      <c r="U69" s="86"/>
      <c r="V69" s="86"/>
      <c r="W69" s="86"/>
      <c r="X69" s="86"/>
      <c r="Y69" s="85">
        <v>0</v>
      </c>
      <c r="Z69" s="86">
        <v>2</v>
      </c>
      <c r="AA69" s="86"/>
      <c r="AB69" s="85">
        <v>12</v>
      </c>
      <c r="AC69" s="85">
        <v>12726</v>
      </c>
      <c r="AD69" s="85">
        <v>34.841889117043124</v>
      </c>
      <c r="AE69" s="85">
        <v>3</v>
      </c>
      <c r="AF69" s="85">
        <v>1</v>
      </c>
      <c r="AG69" s="85">
        <v>166</v>
      </c>
      <c r="AH69" s="85">
        <v>5.4537987679671458</v>
      </c>
      <c r="AI69" s="85">
        <v>0</v>
      </c>
      <c r="AJ69" s="85">
        <v>0</v>
      </c>
      <c r="AK69" s="85">
        <v>0</v>
      </c>
      <c r="AL69" s="85">
        <v>2</v>
      </c>
      <c r="AM69" s="85">
        <v>1038</v>
      </c>
      <c r="AN69" s="85">
        <v>17.051334702258728</v>
      </c>
      <c r="AO69" s="85">
        <v>0</v>
      </c>
      <c r="AP69" s="85">
        <v>0</v>
      </c>
      <c r="AQ69" s="85">
        <v>0</v>
      </c>
      <c r="AR69" s="86"/>
      <c r="AS69" s="86"/>
      <c r="AT69" s="88">
        <v>45352</v>
      </c>
      <c r="AU69" s="88">
        <v>45716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2</v>
      </c>
      <c r="Q70" s="85">
        <v>0</v>
      </c>
      <c r="R70" s="85">
        <v>2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3156</v>
      </c>
      <c r="AD70" s="85">
        <v>34.562628336755644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2</v>
      </c>
      <c r="AP70" s="85">
        <v>1559</v>
      </c>
      <c r="AQ70" s="85">
        <v>25.609856262833677</v>
      </c>
      <c r="AR70" s="86"/>
      <c r="AS70" s="86"/>
      <c r="AT70" s="88">
        <v>45352</v>
      </c>
      <c r="AU70" s="88">
        <v>45716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1</v>
      </c>
      <c r="Q71" s="85">
        <v>1</v>
      </c>
      <c r="R71" s="86">
        <v>4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1</v>
      </c>
      <c r="AC71" s="85">
        <v>2572</v>
      </c>
      <c r="AD71" s="85">
        <v>84.50102669404518</v>
      </c>
      <c r="AE71" s="85">
        <v>4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1</v>
      </c>
      <c r="AP71" s="85">
        <v>1710</v>
      </c>
      <c r="AQ71" s="85">
        <v>56.180698151950722</v>
      </c>
      <c r="AR71" s="86"/>
      <c r="AS71" s="86"/>
      <c r="AT71" s="88">
        <v>45352</v>
      </c>
      <c r="AU71" s="88">
        <v>45716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59</v>
      </c>
      <c r="C72" s="85">
        <v>48</v>
      </c>
      <c r="D72" s="85">
        <v>0</v>
      </c>
      <c r="E72" s="85">
        <v>37</v>
      </c>
      <c r="F72" s="85">
        <v>7</v>
      </c>
      <c r="G72" s="85">
        <v>6</v>
      </c>
      <c r="H72" s="85">
        <v>9</v>
      </c>
      <c r="I72" s="85">
        <v>9</v>
      </c>
      <c r="J72" s="85">
        <v>6083</v>
      </c>
      <c r="K72" s="85">
        <v>22.205795117499431</v>
      </c>
      <c r="L72" s="85">
        <v>18</v>
      </c>
      <c r="M72" s="85">
        <v>16</v>
      </c>
      <c r="N72" s="85">
        <v>9</v>
      </c>
      <c r="O72" s="86"/>
      <c r="P72" s="85">
        <v>2</v>
      </c>
      <c r="Q72" s="85">
        <v>12</v>
      </c>
      <c r="R72" s="85">
        <v>31</v>
      </c>
      <c r="S72" s="85"/>
      <c r="T72" s="86"/>
      <c r="U72" s="86"/>
      <c r="V72" s="86"/>
      <c r="W72" s="85"/>
      <c r="X72" s="86"/>
      <c r="Y72" s="85">
        <v>0</v>
      </c>
      <c r="Z72" s="85">
        <v>4</v>
      </c>
      <c r="AA72" s="86"/>
      <c r="AB72" s="85">
        <v>59</v>
      </c>
      <c r="AC72" s="85">
        <v>39884</v>
      </c>
      <c r="AD72" s="85">
        <v>22.209445585215605</v>
      </c>
      <c r="AE72" s="85">
        <v>31</v>
      </c>
      <c r="AF72" s="85">
        <v>16</v>
      </c>
      <c r="AG72" s="85">
        <v>6681</v>
      </c>
      <c r="AH72" s="85">
        <v>13.718685831622176</v>
      </c>
      <c r="AI72" s="85">
        <v>9</v>
      </c>
      <c r="AJ72" s="85">
        <v>9061</v>
      </c>
      <c r="AK72" s="85">
        <v>33.076887976271962</v>
      </c>
      <c r="AL72" s="85">
        <v>4</v>
      </c>
      <c r="AM72" s="85">
        <v>1174</v>
      </c>
      <c r="AN72" s="85">
        <v>9.6427104722792603</v>
      </c>
      <c r="AO72" s="85">
        <v>2</v>
      </c>
      <c r="AP72" s="85">
        <v>400</v>
      </c>
      <c r="AQ72" s="85">
        <v>6.5708418891170428</v>
      </c>
      <c r="AR72" s="86"/>
      <c r="AS72" s="85"/>
      <c r="AT72" s="88">
        <v>45352</v>
      </c>
      <c r="AU72" s="88">
        <v>45716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45352</v>
      </c>
      <c r="AU73" s="88">
        <v>45716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44</v>
      </c>
      <c r="C74" s="85">
        <v>32</v>
      </c>
      <c r="D74" s="85">
        <v>0</v>
      </c>
      <c r="E74" s="85">
        <v>21</v>
      </c>
      <c r="F74" s="85">
        <v>8</v>
      </c>
      <c r="G74" s="85">
        <v>10</v>
      </c>
      <c r="H74" s="85">
        <v>7</v>
      </c>
      <c r="I74" s="85">
        <v>7</v>
      </c>
      <c r="J74" s="85">
        <v>4009</v>
      </c>
      <c r="K74" s="85">
        <v>18.816075095335876</v>
      </c>
      <c r="L74" s="85">
        <v>13</v>
      </c>
      <c r="M74" s="85">
        <v>5</v>
      </c>
      <c r="N74" s="85">
        <v>12</v>
      </c>
      <c r="O74" s="86"/>
      <c r="P74" s="85">
        <v>5</v>
      </c>
      <c r="Q74" s="85">
        <v>6</v>
      </c>
      <c r="R74" s="85">
        <v>22</v>
      </c>
      <c r="S74" s="85"/>
      <c r="T74" s="86"/>
      <c r="U74" s="86">
        <v>1094</v>
      </c>
      <c r="V74" s="86"/>
      <c r="W74" s="85"/>
      <c r="X74" s="86"/>
      <c r="Y74" s="85">
        <v>0</v>
      </c>
      <c r="Z74" s="85"/>
      <c r="AA74" s="86"/>
      <c r="AB74" s="85">
        <v>43</v>
      </c>
      <c r="AC74" s="85">
        <v>29019</v>
      </c>
      <c r="AD74" s="85">
        <v>22.172007067475288</v>
      </c>
      <c r="AE74" s="85">
        <v>22</v>
      </c>
      <c r="AF74" s="85">
        <v>5</v>
      </c>
      <c r="AG74" s="85">
        <v>1466</v>
      </c>
      <c r="AH74" s="85">
        <v>9.6328542094455845</v>
      </c>
      <c r="AI74" s="85">
        <v>12</v>
      </c>
      <c r="AJ74" s="85">
        <v>11695</v>
      </c>
      <c r="AK74" s="85">
        <v>32.019164955509929</v>
      </c>
      <c r="AL74" s="85">
        <v>0</v>
      </c>
      <c r="AM74" s="85">
        <v>0</v>
      </c>
      <c r="AN74" s="85">
        <v>0</v>
      </c>
      <c r="AO74" s="85">
        <v>5</v>
      </c>
      <c r="AP74" s="85">
        <v>5329</v>
      </c>
      <c r="AQ74" s="85">
        <v>35.016016427104724</v>
      </c>
      <c r="AR74" s="86">
        <v>1</v>
      </c>
      <c r="AS74" s="85">
        <v>1</v>
      </c>
      <c r="AT74" s="88">
        <v>45352</v>
      </c>
      <c r="AU74" s="88">
        <v>45716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20</v>
      </c>
      <c r="C75" s="85">
        <v>12</v>
      </c>
      <c r="D75" s="85">
        <v>0</v>
      </c>
      <c r="E75" s="85">
        <v>4</v>
      </c>
      <c r="F75" s="85">
        <v>4</v>
      </c>
      <c r="G75" s="85">
        <v>7</v>
      </c>
      <c r="H75" s="85">
        <v>6</v>
      </c>
      <c r="I75" s="85">
        <v>6</v>
      </c>
      <c r="J75" s="85">
        <v>2814</v>
      </c>
      <c r="K75" s="85">
        <v>15.408624229979466</v>
      </c>
      <c r="L75" s="85">
        <v>2</v>
      </c>
      <c r="M75" s="85"/>
      <c r="N75" s="86"/>
      <c r="O75" s="86"/>
      <c r="P75" s="85">
        <v>3</v>
      </c>
      <c r="Q75" s="85">
        <v>5</v>
      </c>
      <c r="R75" s="85">
        <v>9</v>
      </c>
      <c r="S75" s="86"/>
      <c r="T75" s="85"/>
      <c r="U75" s="86"/>
      <c r="V75" s="86"/>
      <c r="W75" s="85">
        <v>294</v>
      </c>
      <c r="X75" s="86"/>
      <c r="Y75" s="85">
        <v>0</v>
      </c>
      <c r="Z75" s="85">
        <v>6</v>
      </c>
      <c r="AA75" s="86"/>
      <c r="AB75" s="85">
        <v>19</v>
      </c>
      <c r="AC75" s="85">
        <v>13822</v>
      </c>
      <c r="AD75" s="85">
        <v>23.900572787204151</v>
      </c>
      <c r="AE75" s="85">
        <v>9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3</v>
      </c>
      <c r="AP75" s="85">
        <v>2892</v>
      </c>
      <c r="AQ75" s="85">
        <v>31.671457905544148</v>
      </c>
      <c r="AR75" s="86"/>
      <c r="AS75" s="86"/>
      <c r="AT75" s="88">
        <v>45352</v>
      </c>
      <c r="AU75" s="88">
        <v>45716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2</v>
      </c>
      <c r="F76" s="86"/>
      <c r="G76" s="85">
        <v>1</v>
      </c>
      <c r="H76" s="85">
        <v>2</v>
      </c>
      <c r="I76" s="85">
        <v>2</v>
      </c>
      <c r="J76" s="85">
        <v>2095</v>
      </c>
      <c r="K76" s="85">
        <v>34.414784394250511</v>
      </c>
      <c r="L76" s="85">
        <v>1</v>
      </c>
      <c r="M76" s="85">
        <v>1</v>
      </c>
      <c r="N76" s="85"/>
      <c r="O76" s="86"/>
      <c r="P76" s="86"/>
      <c r="Q76" s="85">
        <v>1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3510</v>
      </c>
      <c r="AD76" s="85">
        <v>28.829568788501028</v>
      </c>
      <c r="AE76" s="85">
        <v>2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/>
      <c r="AS76" s="86"/>
      <c r="AT76" s="88">
        <v>45352</v>
      </c>
      <c r="AU76" s="88">
        <v>45716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196</v>
      </c>
      <c r="C77" s="85">
        <v>148</v>
      </c>
      <c r="D77" s="85">
        <v>2</v>
      </c>
      <c r="E77" s="85">
        <v>96</v>
      </c>
      <c r="F77" s="85">
        <v>44</v>
      </c>
      <c r="G77" s="85">
        <v>38</v>
      </c>
      <c r="H77" s="85">
        <v>22</v>
      </c>
      <c r="I77" s="85">
        <v>22</v>
      </c>
      <c r="J77" s="85">
        <v>12020</v>
      </c>
      <c r="K77" s="85">
        <v>17.950345342542469</v>
      </c>
      <c r="L77" s="85">
        <v>73</v>
      </c>
      <c r="M77" s="85">
        <v>14</v>
      </c>
      <c r="N77" s="85">
        <v>31</v>
      </c>
      <c r="O77" s="86"/>
      <c r="P77" s="85">
        <v>8</v>
      </c>
      <c r="Q77" s="85">
        <v>26</v>
      </c>
      <c r="R77" s="85">
        <v>64</v>
      </c>
      <c r="S77" s="85"/>
      <c r="T77" s="85"/>
      <c r="U77" s="85"/>
      <c r="V77" s="86"/>
      <c r="W77" s="86"/>
      <c r="X77" s="85"/>
      <c r="Y77" s="85">
        <v>0</v>
      </c>
      <c r="Z77" s="85">
        <v>11</v>
      </c>
      <c r="AA77" s="86"/>
      <c r="AB77" s="85">
        <v>196</v>
      </c>
      <c r="AC77" s="85">
        <v>134060</v>
      </c>
      <c r="AD77" s="85">
        <v>22.47160876670997</v>
      </c>
      <c r="AE77" s="85">
        <v>64</v>
      </c>
      <c r="AF77" s="85">
        <v>14</v>
      </c>
      <c r="AG77" s="85">
        <v>6185</v>
      </c>
      <c r="AH77" s="85">
        <v>14.514520387210325</v>
      </c>
      <c r="AI77" s="85">
        <v>31</v>
      </c>
      <c r="AJ77" s="85">
        <v>35411</v>
      </c>
      <c r="AK77" s="85">
        <v>37.529045505729613</v>
      </c>
      <c r="AL77" s="85">
        <v>11</v>
      </c>
      <c r="AM77" s="85">
        <v>2169</v>
      </c>
      <c r="AN77" s="85">
        <v>6.4782527534067578</v>
      </c>
      <c r="AO77" s="85">
        <v>8</v>
      </c>
      <c r="AP77" s="85">
        <v>7464</v>
      </c>
      <c r="AQ77" s="85">
        <v>30.652977412731005</v>
      </c>
      <c r="AR77" s="85"/>
      <c r="AS77" s="85">
        <v>6</v>
      </c>
      <c r="AT77" s="88">
        <v>45352</v>
      </c>
      <c r="AU77" s="88">
        <v>45716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33</v>
      </c>
      <c r="C78" s="85">
        <v>27</v>
      </c>
      <c r="D78" s="85">
        <v>0</v>
      </c>
      <c r="E78" s="85">
        <v>19</v>
      </c>
      <c r="F78" s="85">
        <v>7</v>
      </c>
      <c r="G78" s="85">
        <v>2</v>
      </c>
      <c r="H78" s="85">
        <v>3</v>
      </c>
      <c r="I78" s="85">
        <v>3</v>
      </c>
      <c r="J78" s="85">
        <v>836</v>
      </c>
      <c r="K78" s="85">
        <v>9.1553730321697468</v>
      </c>
      <c r="L78" s="85">
        <v>10</v>
      </c>
      <c r="M78" s="85">
        <v>2</v>
      </c>
      <c r="N78" s="85">
        <v>2</v>
      </c>
      <c r="O78" s="86"/>
      <c r="P78" s="85"/>
      <c r="Q78" s="85">
        <v>2</v>
      </c>
      <c r="R78" s="85">
        <v>7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33</v>
      </c>
      <c r="AC78" s="85">
        <v>13522</v>
      </c>
      <c r="AD78" s="85">
        <v>13.462261215854644</v>
      </c>
      <c r="AE78" s="85">
        <v>7</v>
      </c>
      <c r="AF78" s="85">
        <v>2</v>
      </c>
      <c r="AG78" s="85">
        <v>1146</v>
      </c>
      <c r="AH78" s="85">
        <v>18.82546201232033</v>
      </c>
      <c r="AI78" s="85">
        <v>2</v>
      </c>
      <c r="AJ78" s="85">
        <v>1934</v>
      </c>
      <c r="AK78" s="85">
        <v>31.770020533880903</v>
      </c>
      <c r="AL78" s="85">
        <v>3</v>
      </c>
      <c r="AM78" s="85">
        <v>2955</v>
      </c>
      <c r="AN78" s="85">
        <v>32.361396303901437</v>
      </c>
      <c r="AO78" s="85">
        <v>0</v>
      </c>
      <c r="AP78" s="85">
        <v>0</v>
      </c>
      <c r="AQ78" s="85">
        <v>0</v>
      </c>
      <c r="AR78" s="86"/>
      <c r="AS78" s="85"/>
      <c r="AT78" s="88">
        <v>45352</v>
      </c>
      <c r="AU78" s="88">
        <v>45716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22</v>
      </c>
      <c r="C79" s="85">
        <v>18</v>
      </c>
      <c r="D79" s="85">
        <v>0</v>
      </c>
      <c r="E79" s="85">
        <v>18</v>
      </c>
      <c r="F79" s="85">
        <v>2</v>
      </c>
      <c r="G79" s="85">
        <v>3</v>
      </c>
      <c r="H79" s="85">
        <v>2</v>
      </c>
      <c r="I79" s="85">
        <v>2</v>
      </c>
      <c r="J79" s="85">
        <v>1863</v>
      </c>
      <c r="K79" s="85">
        <v>30.603696098562629</v>
      </c>
      <c r="L79" s="85">
        <v>8</v>
      </c>
      <c r="M79" s="85">
        <v>4</v>
      </c>
      <c r="N79" s="86"/>
      <c r="O79" s="86"/>
      <c r="P79" s="86"/>
      <c r="Q79" s="85">
        <v>6</v>
      </c>
      <c r="R79" s="85">
        <v>5</v>
      </c>
      <c r="S79" s="85">
        <v>58</v>
      </c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20</v>
      </c>
      <c r="AC79" s="85">
        <v>12953</v>
      </c>
      <c r="AD79" s="85">
        <v>21.278028747433265</v>
      </c>
      <c r="AE79" s="85">
        <v>5</v>
      </c>
      <c r="AF79" s="85">
        <v>4</v>
      </c>
      <c r="AG79" s="85">
        <v>1956</v>
      </c>
      <c r="AH79" s="85">
        <v>16.06570841889117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45352</v>
      </c>
      <c r="AU79" s="88">
        <v>45716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6</v>
      </c>
      <c r="D80" s="85">
        <v>0</v>
      </c>
      <c r="E80" s="85">
        <v>5</v>
      </c>
      <c r="F80" s="85">
        <v>1</v>
      </c>
      <c r="G80" s="85">
        <v>1</v>
      </c>
      <c r="H80" s="85">
        <v>1</v>
      </c>
      <c r="I80" s="85">
        <v>1</v>
      </c>
      <c r="J80" s="85">
        <v>627</v>
      </c>
      <c r="K80" s="85">
        <v>20.599589322381931</v>
      </c>
      <c r="L80" s="85">
        <v>1</v>
      </c>
      <c r="M80" s="85"/>
      <c r="N80" s="85">
        <v>2</v>
      </c>
      <c r="O80" s="86"/>
      <c r="P80" s="86">
        <v>1</v>
      </c>
      <c r="Q80" s="85">
        <v>7</v>
      </c>
      <c r="R80" s="85">
        <v>5</v>
      </c>
      <c r="S80" s="86"/>
      <c r="T80" s="86"/>
      <c r="U80" s="86"/>
      <c r="V80" s="86"/>
      <c r="W80" s="86"/>
      <c r="X80" s="86"/>
      <c r="Y80" s="85">
        <v>0</v>
      </c>
      <c r="Z80" s="86">
        <v>2</v>
      </c>
      <c r="AA80" s="86"/>
      <c r="AB80" s="85">
        <v>9</v>
      </c>
      <c r="AC80" s="85">
        <v>9355</v>
      </c>
      <c r="AD80" s="85">
        <v>34.15012548482774</v>
      </c>
      <c r="AE80" s="85">
        <v>5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2</v>
      </c>
      <c r="AM80" s="85">
        <v>904</v>
      </c>
      <c r="AN80" s="85">
        <v>14.850102669404517</v>
      </c>
      <c r="AO80" s="85">
        <v>1</v>
      </c>
      <c r="AP80" s="85">
        <v>919</v>
      </c>
      <c r="AQ80" s="85">
        <v>30.193018480492814</v>
      </c>
      <c r="AR80" s="86"/>
      <c r="AS80" s="85"/>
      <c r="AT80" s="88">
        <v>45352</v>
      </c>
      <c r="AU80" s="88">
        <v>45716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45352</v>
      </c>
      <c r="AU81" s="88">
        <v>45716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3</v>
      </c>
      <c r="F82" s="86">
        <v>2</v>
      </c>
      <c r="G82" s="85">
        <v>2</v>
      </c>
      <c r="H82" s="85">
        <v>1</v>
      </c>
      <c r="I82" s="86">
        <v>1</v>
      </c>
      <c r="J82" s="86">
        <v>242</v>
      </c>
      <c r="K82" s="86">
        <v>7.9507186858316219</v>
      </c>
      <c r="L82" s="85">
        <v>3</v>
      </c>
      <c r="M82" s="86">
        <v>2</v>
      </c>
      <c r="N82" s="85"/>
      <c r="O82" s="86"/>
      <c r="P82" s="86"/>
      <c r="Q82" s="85">
        <v>1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3</v>
      </c>
      <c r="AA82" s="86"/>
      <c r="AB82" s="85">
        <v>7</v>
      </c>
      <c r="AC82" s="85">
        <v>3662</v>
      </c>
      <c r="AD82" s="85">
        <v>17.187444998533294</v>
      </c>
      <c r="AE82" s="85">
        <v>5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3</v>
      </c>
      <c r="AM82" s="85">
        <v>198</v>
      </c>
      <c r="AN82" s="85">
        <v>2.1683778234086244</v>
      </c>
      <c r="AO82" s="85">
        <v>0</v>
      </c>
      <c r="AP82" s="85">
        <v>0</v>
      </c>
      <c r="AQ82" s="85">
        <v>0</v>
      </c>
      <c r="AR82" s="86"/>
      <c r="AS82" s="86"/>
      <c r="AT82" s="88">
        <v>45352</v>
      </c>
      <c r="AU82" s="88">
        <v>45716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19</v>
      </c>
      <c r="C83" s="85">
        <v>12</v>
      </c>
      <c r="D83" s="85">
        <v>0</v>
      </c>
      <c r="E83" s="85">
        <v>11</v>
      </c>
      <c r="F83" s="86"/>
      <c r="G83" s="85">
        <v>2</v>
      </c>
      <c r="H83" s="85">
        <v>5</v>
      </c>
      <c r="I83" s="85">
        <v>5</v>
      </c>
      <c r="J83" s="85">
        <v>1729</v>
      </c>
      <c r="K83" s="85">
        <v>11.360985626283368</v>
      </c>
      <c r="L83" s="85">
        <v>9</v>
      </c>
      <c r="M83" s="85">
        <v>1</v>
      </c>
      <c r="N83" s="85">
        <v>3</v>
      </c>
      <c r="O83" s="86"/>
      <c r="P83" s="85">
        <v>3</v>
      </c>
      <c r="Q83" s="85">
        <v>1</v>
      </c>
      <c r="R83" s="85">
        <v>7</v>
      </c>
      <c r="S83" s="86"/>
      <c r="T83" s="86"/>
      <c r="U83" s="86">
        <v>1107</v>
      </c>
      <c r="V83" s="86"/>
      <c r="W83" s="86"/>
      <c r="X83" s="86"/>
      <c r="Y83" s="85">
        <v>0</v>
      </c>
      <c r="Z83" s="85"/>
      <c r="AA83" s="86"/>
      <c r="AB83" s="85">
        <v>17</v>
      </c>
      <c r="AC83" s="85">
        <v>8568</v>
      </c>
      <c r="AD83" s="85">
        <v>16.558521560574949</v>
      </c>
      <c r="AE83" s="85">
        <v>8</v>
      </c>
      <c r="AF83" s="85">
        <v>1</v>
      </c>
      <c r="AG83" s="85">
        <v>37</v>
      </c>
      <c r="AH83" s="85">
        <v>1.215605749486653</v>
      </c>
      <c r="AI83" s="85">
        <v>3</v>
      </c>
      <c r="AJ83" s="85">
        <v>3021</v>
      </c>
      <c r="AK83" s="85">
        <v>33.08418891170431</v>
      </c>
      <c r="AL83" s="85">
        <v>0</v>
      </c>
      <c r="AM83" s="85">
        <v>0</v>
      </c>
      <c r="AN83" s="85">
        <v>0</v>
      </c>
      <c r="AO83" s="85">
        <v>3</v>
      </c>
      <c r="AP83" s="85">
        <v>834</v>
      </c>
      <c r="AQ83" s="85">
        <v>9.1334702258726903</v>
      </c>
      <c r="AR83" s="86">
        <v>1</v>
      </c>
      <c r="AS83" s="86"/>
      <c r="AT83" s="88">
        <v>45352</v>
      </c>
      <c r="AU83" s="88">
        <v>45716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/>
      <c r="F84" s="86">
        <v>2</v>
      </c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1046</v>
      </c>
      <c r="AD84" s="85">
        <v>17.182751540041068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45352</v>
      </c>
      <c r="AU84" s="88">
        <v>45716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25</v>
      </c>
      <c r="C85" s="85">
        <v>20</v>
      </c>
      <c r="D85" s="85">
        <v>0</v>
      </c>
      <c r="E85" s="85">
        <v>13</v>
      </c>
      <c r="F85" s="85">
        <v>3</v>
      </c>
      <c r="G85" s="85">
        <v>2</v>
      </c>
      <c r="H85" s="85">
        <v>2</v>
      </c>
      <c r="I85" s="85">
        <v>2</v>
      </c>
      <c r="J85" s="85">
        <v>1825</v>
      </c>
      <c r="K85" s="85">
        <v>29.979466119096511</v>
      </c>
      <c r="L85" s="85">
        <v>7</v>
      </c>
      <c r="M85" s="85">
        <v>2</v>
      </c>
      <c r="N85" s="85">
        <v>2</v>
      </c>
      <c r="O85" s="86"/>
      <c r="P85" s="85">
        <v>2</v>
      </c>
      <c r="Q85" s="85">
        <v>6</v>
      </c>
      <c r="R85" s="85">
        <v>11</v>
      </c>
      <c r="S85" s="86"/>
      <c r="T85" s="86">
        <v>28</v>
      </c>
      <c r="U85" s="86">
        <v>285</v>
      </c>
      <c r="V85" s="86"/>
      <c r="W85" s="86"/>
      <c r="X85" s="85"/>
      <c r="Y85" s="85">
        <v>0</v>
      </c>
      <c r="Z85" s="85">
        <v>5</v>
      </c>
      <c r="AA85" s="86"/>
      <c r="AB85" s="85">
        <v>22</v>
      </c>
      <c r="AC85" s="85">
        <v>16578</v>
      </c>
      <c r="AD85" s="85">
        <v>24.757140190405075</v>
      </c>
      <c r="AE85" s="85">
        <v>12</v>
      </c>
      <c r="AF85" s="85">
        <v>2</v>
      </c>
      <c r="AG85" s="85">
        <v>1549</v>
      </c>
      <c r="AH85" s="85">
        <v>25.44558521560575</v>
      </c>
      <c r="AI85" s="85">
        <v>2</v>
      </c>
      <c r="AJ85" s="85">
        <v>673</v>
      </c>
      <c r="AK85" s="85">
        <v>11.055441478439425</v>
      </c>
      <c r="AL85" s="85">
        <v>5</v>
      </c>
      <c r="AM85" s="85">
        <v>519</v>
      </c>
      <c r="AN85" s="85">
        <v>3.4102669404517454</v>
      </c>
      <c r="AO85" s="85">
        <v>2</v>
      </c>
      <c r="AP85" s="85">
        <v>2206</v>
      </c>
      <c r="AQ85" s="85">
        <v>36.238193018480494</v>
      </c>
      <c r="AR85" s="86">
        <v>1</v>
      </c>
      <c r="AS85" s="86">
        <v>1</v>
      </c>
      <c r="AT85" s="88">
        <v>45352</v>
      </c>
      <c r="AU85" s="88">
        <v>45716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22</v>
      </c>
      <c r="C86" s="85">
        <v>15</v>
      </c>
      <c r="D86" s="85">
        <v>0</v>
      </c>
      <c r="E86" s="85">
        <v>13</v>
      </c>
      <c r="F86" s="86">
        <v>2</v>
      </c>
      <c r="G86" s="85">
        <v>5</v>
      </c>
      <c r="H86" s="85">
        <v>5</v>
      </c>
      <c r="I86" s="85">
        <v>5</v>
      </c>
      <c r="J86" s="85">
        <v>3251</v>
      </c>
      <c r="K86" s="85">
        <v>21.361806981519507</v>
      </c>
      <c r="L86" s="85">
        <v>6</v>
      </c>
      <c r="M86" s="85">
        <v>3</v>
      </c>
      <c r="N86" s="86"/>
      <c r="O86" s="86"/>
      <c r="P86" s="85"/>
      <c r="Q86" s="85">
        <v>6</v>
      </c>
      <c r="R86" s="85">
        <v>3</v>
      </c>
      <c r="S86" s="85">
        <v>1840</v>
      </c>
      <c r="T86" s="86"/>
      <c r="U86" s="86"/>
      <c r="V86" s="86"/>
      <c r="W86" s="86"/>
      <c r="X86" s="86"/>
      <c r="Y86" s="85">
        <v>0</v>
      </c>
      <c r="Z86" s="85"/>
      <c r="AA86" s="86"/>
      <c r="AB86" s="85">
        <v>20</v>
      </c>
      <c r="AC86" s="85">
        <v>15403</v>
      </c>
      <c r="AD86" s="85">
        <v>25.302669404517452</v>
      </c>
      <c r="AE86" s="85">
        <v>3</v>
      </c>
      <c r="AF86" s="85">
        <v>3</v>
      </c>
      <c r="AG86" s="85">
        <v>2011</v>
      </c>
      <c r="AH86" s="85">
        <v>22.023271731690624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/>
      <c r="AT86" s="88">
        <v>45352</v>
      </c>
      <c r="AU86" s="88">
        <v>45716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8</v>
      </c>
      <c r="C87" s="85">
        <v>5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287</v>
      </c>
      <c r="K87" s="86">
        <v>9.4291581108829572</v>
      </c>
      <c r="L87" s="85">
        <v>5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8</v>
      </c>
      <c r="AC87" s="85">
        <v>3569</v>
      </c>
      <c r="AD87" s="85">
        <v>14.657084188911705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45352</v>
      </c>
      <c r="AU87" s="88">
        <v>45716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123</v>
      </c>
      <c r="C88" s="85">
        <v>91</v>
      </c>
      <c r="D88" s="85">
        <v>0</v>
      </c>
      <c r="E88" s="85">
        <v>55</v>
      </c>
      <c r="F88" s="85">
        <v>26</v>
      </c>
      <c r="G88" s="85">
        <v>11</v>
      </c>
      <c r="H88" s="85">
        <v>13</v>
      </c>
      <c r="I88" s="85">
        <v>13</v>
      </c>
      <c r="J88" s="85">
        <v>9927</v>
      </c>
      <c r="K88" s="85">
        <v>25.087979782024956</v>
      </c>
      <c r="L88" s="85">
        <v>43</v>
      </c>
      <c r="M88" s="85">
        <v>15</v>
      </c>
      <c r="N88" s="85">
        <v>14</v>
      </c>
      <c r="O88" s="85"/>
      <c r="P88" s="85">
        <v>14</v>
      </c>
      <c r="Q88" s="85">
        <v>18</v>
      </c>
      <c r="R88" s="85">
        <v>62</v>
      </c>
      <c r="S88" s="86">
        <v>87</v>
      </c>
      <c r="T88" s="85">
        <v>180</v>
      </c>
      <c r="U88" s="85"/>
      <c r="V88" s="86"/>
      <c r="W88" s="85">
        <v>1344</v>
      </c>
      <c r="X88" s="86"/>
      <c r="Y88" s="85">
        <v>0</v>
      </c>
      <c r="Z88" s="85">
        <v>19</v>
      </c>
      <c r="AA88" s="86"/>
      <c r="AB88" s="85">
        <v>119</v>
      </c>
      <c r="AC88" s="85">
        <v>70705</v>
      </c>
      <c r="AD88" s="85">
        <v>19.520646040757168</v>
      </c>
      <c r="AE88" s="85">
        <v>62</v>
      </c>
      <c r="AF88" s="85">
        <v>15</v>
      </c>
      <c r="AG88" s="85">
        <v>4578</v>
      </c>
      <c r="AH88" s="85">
        <v>10.027104722792608</v>
      </c>
      <c r="AI88" s="85">
        <v>14</v>
      </c>
      <c r="AJ88" s="85">
        <v>20147</v>
      </c>
      <c r="AK88" s="85">
        <v>47.27955412144324</v>
      </c>
      <c r="AL88" s="85">
        <v>19</v>
      </c>
      <c r="AM88" s="85">
        <v>2958</v>
      </c>
      <c r="AN88" s="85">
        <v>5.1148816600021609</v>
      </c>
      <c r="AO88" s="85">
        <v>14</v>
      </c>
      <c r="AP88" s="85">
        <v>19765</v>
      </c>
      <c r="AQ88" s="85">
        <v>46.383103549427986</v>
      </c>
      <c r="AR88" s="85"/>
      <c r="AS88" s="85">
        <v>5</v>
      </c>
      <c r="AT88" s="88">
        <v>45352</v>
      </c>
      <c r="AU88" s="88">
        <v>45716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257</v>
      </c>
      <c r="C89" s="85">
        <v>193</v>
      </c>
      <c r="D89" s="85">
        <v>5</v>
      </c>
      <c r="E89" s="85">
        <v>145</v>
      </c>
      <c r="F89" s="85">
        <v>61</v>
      </c>
      <c r="G89" s="85">
        <v>47</v>
      </c>
      <c r="H89" s="85">
        <v>22</v>
      </c>
      <c r="I89" s="85">
        <v>22</v>
      </c>
      <c r="J89" s="85">
        <v>12865</v>
      </c>
      <c r="K89" s="85">
        <v>19.212245659884264</v>
      </c>
      <c r="L89" s="85">
        <v>104</v>
      </c>
      <c r="M89" s="85">
        <v>37</v>
      </c>
      <c r="N89" s="85">
        <v>13</v>
      </c>
      <c r="O89" s="85"/>
      <c r="P89" s="85">
        <v>17</v>
      </c>
      <c r="Q89" s="85">
        <v>28</v>
      </c>
      <c r="R89" s="85">
        <v>97</v>
      </c>
      <c r="S89" s="85">
        <v>2004</v>
      </c>
      <c r="T89" s="86"/>
      <c r="U89" s="86"/>
      <c r="V89" s="86"/>
      <c r="W89" s="85">
        <v>1086</v>
      </c>
      <c r="X89" s="86"/>
      <c r="Y89" s="85">
        <v>0</v>
      </c>
      <c r="Z89" s="85">
        <v>29</v>
      </c>
      <c r="AA89" s="86">
        <v>1</v>
      </c>
      <c r="AB89" s="85">
        <v>252</v>
      </c>
      <c r="AC89" s="85">
        <v>140002</v>
      </c>
      <c r="AD89" s="85">
        <v>18.252599328574686</v>
      </c>
      <c r="AE89" s="85">
        <v>99</v>
      </c>
      <c r="AF89" s="85">
        <v>37</v>
      </c>
      <c r="AG89" s="85">
        <v>11968</v>
      </c>
      <c r="AH89" s="85">
        <v>10.627004828236862</v>
      </c>
      <c r="AI89" s="85">
        <v>13</v>
      </c>
      <c r="AJ89" s="85">
        <v>15576</v>
      </c>
      <c r="AK89" s="85">
        <v>39.36439740957195</v>
      </c>
      <c r="AL89" s="85">
        <v>29</v>
      </c>
      <c r="AM89" s="85">
        <v>11684</v>
      </c>
      <c r="AN89" s="85">
        <v>13.236847695248883</v>
      </c>
      <c r="AO89" s="85">
        <v>17</v>
      </c>
      <c r="AP89" s="85">
        <v>16397</v>
      </c>
      <c r="AQ89" s="85">
        <v>31.688851310544752</v>
      </c>
      <c r="AR89" s="86"/>
      <c r="AS89" s="85">
        <v>8</v>
      </c>
      <c r="AT89" s="88">
        <v>45352</v>
      </c>
      <c r="AU89" s="88">
        <v>45716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3</v>
      </c>
      <c r="AC90" s="85">
        <v>3068</v>
      </c>
      <c r="AD90" s="85">
        <v>33.598904859685149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45352</v>
      </c>
      <c r="AU90" s="88">
        <v>45716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532</v>
      </c>
      <c r="K91" s="86">
        <v>17.478439425051334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1242</v>
      </c>
      <c r="AD91" s="85">
        <v>13.60164271047228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45352</v>
      </c>
      <c r="AU91" s="88">
        <v>45716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11</v>
      </c>
      <c r="C92" s="85">
        <v>11</v>
      </c>
      <c r="D92" s="85">
        <v>0</v>
      </c>
      <c r="E92" s="85">
        <v>5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5</v>
      </c>
      <c r="M92" s="85">
        <v>4</v>
      </c>
      <c r="N92" s="85">
        <v>5</v>
      </c>
      <c r="O92" s="86"/>
      <c r="P92" s="86"/>
      <c r="Q92" s="85">
        <v>0</v>
      </c>
      <c r="R92" s="85">
        <v>11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11</v>
      </c>
      <c r="AC92" s="85">
        <v>2631</v>
      </c>
      <c r="AD92" s="85">
        <v>7.8581295501213368</v>
      </c>
      <c r="AE92" s="85">
        <v>11</v>
      </c>
      <c r="AF92" s="85">
        <v>4</v>
      </c>
      <c r="AG92" s="85">
        <v>388</v>
      </c>
      <c r="AH92" s="85">
        <v>3.1868583162217661</v>
      </c>
      <c r="AI92" s="85">
        <v>5</v>
      </c>
      <c r="AJ92" s="85">
        <v>4157</v>
      </c>
      <c r="AK92" s="85">
        <v>27.314989733059548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45352</v>
      </c>
      <c r="AU92" s="88">
        <v>45716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4</v>
      </c>
      <c r="C93" s="85">
        <v>3</v>
      </c>
      <c r="D93" s="85">
        <v>0</v>
      </c>
      <c r="E93" s="85">
        <v>3</v>
      </c>
      <c r="F93" s="86"/>
      <c r="G93" s="85">
        <v>0</v>
      </c>
      <c r="H93" s="85">
        <v>0</v>
      </c>
      <c r="I93" s="85"/>
      <c r="J93" s="85"/>
      <c r="K93" s="85"/>
      <c r="L93" s="86"/>
      <c r="M93" s="85"/>
      <c r="N93" s="85">
        <v>3</v>
      </c>
      <c r="O93" s="86"/>
      <c r="P93" s="85"/>
      <c r="Q93" s="85">
        <v>3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4</v>
      </c>
      <c r="AC93" s="85">
        <v>7095</v>
      </c>
      <c r="AD93" s="85">
        <v>58.275154004106774</v>
      </c>
      <c r="AE93" s="85">
        <v>6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0</v>
      </c>
      <c r="AP93" s="85">
        <v>0</v>
      </c>
      <c r="AQ93" s="85">
        <v>0</v>
      </c>
      <c r="AR93" s="86"/>
      <c r="AS93" s="86"/>
      <c r="AT93" s="88">
        <v>45352</v>
      </c>
      <c r="AU93" s="88">
        <v>45716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37</v>
      </c>
      <c r="C94" s="85">
        <v>30</v>
      </c>
      <c r="D94" s="85">
        <v>0</v>
      </c>
      <c r="E94" s="85">
        <v>13</v>
      </c>
      <c r="F94" s="85">
        <v>5</v>
      </c>
      <c r="G94" s="85">
        <v>4</v>
      </c>
      <c r="H94" s="85">
        <v>7</v>
      </c>
      <c r="I94" s="85">
        <v>7</v>
      </c>
      <c r="J94" s="85">
        <v>6834</v>
      </c>
      <c r="K94" s="85">
        <v>32.075095335875623</v>
      </c>
      <c r="L94" s="85">
        <v>12</v>
      </c>
      <c r="M94" s="85">
        <v>3</v>
      </c>
      <c r="N94" s="86"/>
      <c r="O94" s="86"/>
      <c r="P94" s="85">
        <v>4</v>
      </c>
      <c r="Q94" s="85">
        <v>11</v>
      </c>
      <c r="R94" s="85">
        <v>9</v>
      </c>
      <c r="S94" s="85"/>
      <c r="T94" s="86"/>
      <c r="U94" s="86"/>
      <c r="V94" s="86"/>
      <c r="W94" s="86"/>
      <c r="X94" s="86"/>
      <c r="Y94" s="85">
        <v>0</v>
      </c>
      <c r="Z94" s="86">
        <v>2</v>
      </c>
      <c r="AA94" s="86"/>
      <c r="AB94" s="85">
        <v>37</v>
      </c>
      <c r="AC94" s="85">
        <v>30506</v>
      </c>
      <c r="AD94" s="85">
        <v>27.08785171208169</v>
      </c>
      <c r="AE94" s="85">
        <v>9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4</v>
      </c>
      <c r="AP94" s="85">
        <v>1070</v>
      </c>
      <c r="AQ94" s="85">
        <v>8.7885010266940444</v>
      </c>
      <c r="AR94" s="86"/>
      <c r="AS94" s="86">
        <v>3</v>
      </c>
      <c r="AT94" s="88">
        <v>45352</v>
      </c>
      <c r="AU94" s="88">
        <v>45716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40</v>
      </c>
      <c r="C95" s="85">
        <v>31</v>
      </c>
      <c r="D95" s="85">
        <v>1</v>
      </c>
      <c r="E95" s="85">
        <v>23</v>
      </c>
      <c r="F95" s="85">
        <v>4</v>
      </c>
      <c r="G95" s="85">
        <v>4</v>
      </c>
      <c r="H95" s="85">
        <v>8</v>
      </c>
      <c r="I95" s="85">
        <v>8</v>
      </c>
      <c r="J95" s="85">
        <v>3970</v>
      </c>
      <c r="K95" s="85">
        <v>16.303901437371664</v>
      </c>
      <c r="L95" s="85">
        <v>16</v>
      </c>
      <c r="M95" s="85">
        <v>3</v>
      </c>
      <c r="N95" s="85">
        <v>3</v>
      </c>
      <c r="O95" s="86"/>
      <c r="P95" s="86">
        <v>3</v>
      </c>
      <c r="Q95" s="85">
        <v>12</v>
      </c>
      <c r="R95" s="85">
        <v>9</v>
      </c>
      <c r="S95" s="86">
        <v>966</v>
      </c>
      <c r="T95" s="86"/>
      <c r="U95" s="86"/>
      <c r="V95" s="86"/>
      <c r="W95" s="86"/>
      <c r="X95" s="86"/>
      <c r="Y95" s="85">
        <v>0</v>
      </c>
      <c r="Z95" s="85"/>
      <c r="AA95" s="86"/>
      <c r="AB95" s="85">
        <v>38</v>
      </c>
      <c r="AC95" s="85">
        <v>36892</v>
      </c>
      <c r="AD95" s="85">
        <v>31.896249864908679</v>
      </c>
      <c r="AE95" s="85">
        <v>9</v>
      </c>
      <c r="AF95" s="85">
        <v>3</v>
      </c>
      <c r="AG95" s="85">
        <v>1283</v>
      </c>
      <c r="AH95" s="85">
        <v>14.050650239561945</v>
      </c>
      <c r="AI95" s="85">
        <v>3</v>
      </c>
      <c r="AJ95" s="85">
        <v>5021</v>
      </c>
      <c r="AK95" s="85">
        <v>54.986995208761122</v>
      </c>
      <c r="AL95" s="85">
        <v>0</v>
      </c>
      <c r="AM95" s="85">
        <v>0</v>
      </c>
      <c r="AN95" s="85">
        <v>0</v>
      </c>
      <c r="AO95" s="85">
        <v>3</v>
      </c>
      <c r="AP95" s="85">
        <v>6215</v>
      </c>
      <c r="AQ95" s="85">
        <v>68.062970568104035</v>
      </c>
      <c r="AR95" s="86"/>
      <c r="AS95" s="85">
        <v>1</v>
      </c>
      <c r="AT95" s="88">
        <v>45352</v>
      </c>
      <c r="AU95" s="88">
        <v>45716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39</v>
      </c>
      <c r="C96" s="85">
        <v>32</v>
      </c>
      <c r="D96" s="85">
        <v>0</v>
      </c>
      <c r="E96" s="85">
        <v>25</v>
      </c>
      <c r="F96" s="85">
        <v>7</v>
      </c>
      <c r="G96" s="85">
        <v>5</v>
      </c>
      <c r="H96" s="85">
        <v>4</v>
      </c>
      <c r="I96" s="85">
        <v>4</v>
      </c>
      <c r="J96" s="85">
        <v>4329</v>
      </c>
      <c r="K96" s="85">
        <v>35.5564681724846</v>
      </c>
      <c r="L96" s="85">
        <v>13</v>
      </c>
      <c r="M96" s="85">
        <v>11</v>
      </c>
      <c r="N96" s="85"/>
      <c r="O96" s="86"/>
      <c r="P96" s="86">
        <v>2</v>
      </c>
      <c r="Q96" s="85">
        <v>9</v>
      </c>
      <c r="R96" s="85">
        <v>24</v>
      </c>
      <c r="S96" s="85">
        <v>1876</v>
      </c>
      <c r="T96" s="86"/>
      <c r="U96" s="86"/>
      <c r="V96" s="86"/>
      <c r="W96" s="86"/>
      <c r="X96" s="86"/>
      <c r="Y96" s="85">
        <v>0</v>
      </c>
      <c r="Z96" s="85">
        <v>11</v>
      </c>
      <c r="AA96" s="86"/>
      <c r="AB96" s="85">
        <v>36</v>
      </c>
      <c r="AC96" s="85">
        <v>31764</v>
      </c>
      <c r="AD96" s="85">
        <v>28.98836413415469</v>
      </c>
      <c r="AE96" s="85">
        <v>24</v>
      </c>
      <c r="AF96" s="85">
        <v>11</v>
      </c>
      <c r="AG96" s="85">
        <v>5719</v>
      </c>
      <c r="AH96" s="85">
        <v>17.081202165391076</v>
      </c>
      <c r="AI96" s="85">
        <v>0</v>
      </c>
      <c r="AJ96" s="85">
        <v>0</v>
      </c>
      <c r="AK96" s="85">
        <v>0</v>
      </c>
      <c r="AL96" s="85">
        <v>11</v>
      </c>
      <c r="AM96" s="85">
        <v>1856</v>
      </c>
      <c r="AN96" s="85">
        <v>5.5434011573641957</v>
      </c>
      <c r="AO96" s="85">
        <v>2</v>
      </c>
      <c r="AP96" s="85">
        <v>1083</v>
      </c>
      <c r="AQ96" s="85">
        <v>17.790554414784395</v>
      </c>
      <c r="AR96" s="86"/>
      <c r="AS96" s="85">
        <v>2</v>
      </c>
      <c r="AT96" s="88">
        <v>45352</v>
      </c>
      <c r="AU96" s="88">
        <v>45716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27</v>
      </c>
      <c r="C97" s="85">
        <v>19</v>
      </c>
      <c r="D97" s="85">
        <v>0</v>
      </c>
      <c r="E97" s="85">
        <v>13</v>
      </c>
      <c r="F97" s="86">
        <v>5</v>
      </c>
      <c r="G97" s="85">
        <v>6</v>
      </c>
      <c r="H97" s="85">
        <v>3</v>
      </c>
      <c r="I97" s="85">
        <v>3</v>
      </c>
      <c r="J97" s="85">
        <v>1131</v>
      </c>
      <c r="K97" s="85">
        <v>12.386036960985626</v>
      </c>
      <c r="L97" s="85">
        <v>15</v>
      </c>
      <c r="M97" s="85">
        <v>1</v>
      </c>
      <c r="N97" s="85">
        <v>3</v>
      </c>
      <c r="O97" s="86"/>
      <c r="P97" s="85">
        <v>1</v>
      </c>
      <c r="Q97" s="85">
        <v>2</v>
      </c>
      <c r="R97" s="85">
        <v>6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27</v>
      </c>
      <c r="AC97" s="85">
        <v>12185</v>
      </c>
      <c r="AD97" s="85">
        <v>14.826983040535403</v>
      </c>
      <c r="AE97" s="85">
        <v>6</v>
      </c>
      <c r="AF97" s="85">
        <v>1</v>
      </c>
      <c r="AG97" s="85">
        <v>646</v>
      </c>
      <c r="AH97" s="85">
        <v>21.223819301848049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1</v>
      </c>
      <c r="AP97" s="85">
        <v>174</v>
      </c>
      <c r="AQ97" s="85">
        <v>5.7166324435318279</v>
      </c>
      <c r="AR97" s="85"/>
      <c r="AS97" s="86">
        <v>3</v>
      </c>
      <c r="AT97" s="88">
        <v>45352</v>
      </c>
      <c r="AU97" s="88">
        <v>45716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64</v>
      </c>
      <c r="C98" s="85">
        <v>52</v>
      </c>
      <c r="D98" s="85">
        <v>1</v>
      </c>
      <c r="E98" s="85">
        <v>29</v>
      </c>
      <c r="F98" s="85">
        <v>13</v>
      </c>
      <c r="G98" s="85">
        <v>5</v>
      </c>
      <c r="H98" s="85">
        <v>11</v>
      </c>
      <c r="I98" s="85">
        <v>11</v>
      </c>
      <c r="J98" s="85">
        <v>7452</v>
      </c>
      <c r="K98" s="85">
        <v>22.257233526227367</v>
      </c>
      <c r="L98" s="85">
        <v>37</v>
      </c>
      <c r="M98" s="85">
        <v>11</v>
      </c>
      <c r="N98" s="85">
        <v>4</v>
      </c>
      <c r="O98" s="86"/>
      <c r="P98" s="85">
        <v>8</v>
      </c>
      <c r="Q98" s="85">
        <v>12</v>
      </c>
      <c r="R98" s="85">
        <v>24</v>
      </c>
      <c r="S98" s="86">
        <v>1500</v>
      </c>
      <c r="T98" s="86"/>
      <c r="U98" s="86"/>
      <c r="V98" s="86"/>
      <c r="W98" s="85"/>
      <c r="X98" s="86"/>
      <c r="Y98" s="85">
        <v>0</v>
      </c>
      <c r="Z98" s="85">
        <v>1</v>
      </c>
      <c r="AA98" s="85"/>
      <c r="AB98" s="85">
        <v>60</v>
      </c>
      <c r="AC98" s="85">
        <v>40278</v>
      </c>
      <c r="AD98" s="85">
        <v>22.055030800821353</v>
      </c>
      <c r="AE98" s="85">
        <v>24</v>
      </c>
      <c r="AF98" s="85">
        <v>11</v>
      </c>
      <c r="AG98" s="85">
        <v>4162</v>
      </c>
      <c r="AH98" s="85">
        <v>12.430838155684151</v>
      </c>
      <c r="AI98" s="85">
        <v>4</v>
      </c>
      <c r="AJ98" s="85">
        <v>5023</v>
      </c>
      <c r="AK98" s="85">
        <v>41.256673511293634</v>
      </c>
      <c r="AL98" s="85">
        <v>1</v>
      </c>
      <c r="AM98" s="85">
        <v>469</v>
      </c>
      <c r="AN98" s="85">
        <v>15.408624229979466</v>
      </c>
      <c r="AO98" s="85">
        <v>8</v>
      </c>
      <c r="AP98" s="85">
        <v>6443</v>
      </c>
      <c r="AQ98" s="85">
        <v>26.459958932238195</v>
      </c>
      <c r="AR98" s="86"/>
      <c r="AS98" s="86">
        <v>2</v>
      </c>
      <c r="AT98" s="88">
        <v>45352</v>
      </c>
      <c r="AU98" s="88">
        <v>45716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45352</v>
      </c>
      <c r="AU99" s="88">
        <v>45716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41</v>
      </c>
      <c r="C100" s="85">
        <v>26</v>
      </c>
      <c r="D100" s="85">
        <v>0</v>
      </c>
      <c r="E100" s="85">
        <v>23</v>
      </c>
      <c r="F100" s="85"/>
      <c r="G100" s="85">
        <v>9</v>
      </c>
      <c r="H100" s="85">
        <v>4</v>
      </c>
      <c r="I100" s="85">
        <v>4</v>
      </c>
      <c r="J100" s="85">
        <v>3680</v>
      </c>
      <c r="K100" s="85">
        <v>30.225872689938399</v>
      </c>
      <c r="L100" s="85">
        <v>16</v>
      </c>
      <c r="M100" s="85"/>
      <c r="N100" s="85"/>
      <c r="O100" s="85">
        <v>2</v>
      </c>
      <c r="P100" s="85">
        <v>4</v>
      </c>
      <c r="Q100" s="85">
        <v>10</v>
      </c>
      <c r="R100" s="85">
        <v>6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41</v>
      </c>
      <c r="AC100" s="85">
        <v>32961</v>
      </c>
      <c r="AD100" s="85">
        <v>26.412380427705713</v>
      </c>
      <c r="AE100" s="85">
        <v>6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4</v>
      </c>
      <c r="AP100" s="85">
        <v>8012</v>
      </c>
      <c r="AQ100" s="85">
        <v>65.80698151950719</v>
      </c>
      <c r="AR100" s="85"/>
      <c r="AS100" s="86"/>
      <c r="AT100" s="88">
        <v>45352</v>
      </c>
      <c r="AU100" s="88">
        <v>45716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9</v>
      </c>
      <c r="C101" s="85">
        <v>8</v>
      </c>
      <c r="D101" s="85">
        <v>0</v>
      </c>
      <c r="E101" s="85"/>
      <c r="F101" s="85">
        <v>5</v>
      </c>
      <c r="G101" s="85">
        <v>0</v>
      </c>
      <c r="H101" s="85">
        <v>2</v>
      </c>
      <c r="I101" s="85">
        <v>2</v>
      </c>
      <c r="J101" s="85">
        <v>1298</v>
      </c>
      <c r="K101" s="85">
        <v>21.322381930184804</v>
      </c>
      <c r="L101" s="85">
        <v>4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9</v>
      </c>
      <c r="AC101" s="85">
        <v>4510</v>
      </c>
      <c r="AD101" s="85">
        <v>16.463609399954368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45352</v>
      </c>
      <c r="AU101" s="88">
        <v>45716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3070</v>
      </c>
      <c r="AD102" s="85">
        <v>50.431211498973305</v>
      </c>
      <c r="AE102" s="85">
        <v>5</v>
      </c>
      <c r="AF102" s="85">
        <v>1</v>
      </c>
      <c r="AG102" s="85">
        <v>451</v>
      </c>
      <c r="AH102" s="85">
        <v>14.817248459958932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45352</v>
      </c>
      <c r="AU102" s="88">
        <v>45716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5</v>
      </c>
      <c r="F103" s="86"/>
      <c r="G103" s="85">
        <v>2</v>
      </c>
      <c r="H103" s="85">
        <v>1</v>
      </c>
      <c r="I103" s="85">
        <v>1</v>
      </c>
      <c r="J103" s="85">
        <v>560</v>
      </c>
      <c r="K103" s="85">
        <v>18.39835728952772</v>
      </c>
      <c r="L103" s="85">
        <v>2</v>
      </c>
      <c r="M103" s="85"/>
      <c r="N103" s="85">
        <v>1</v>
      </c>
      <c r="O103" s="86"/>
      <c r="P103" s="86"/>
      <c r="Q103" s="85">
        <v>1</v>
      </c>
      <c r="R103" s="85">
        <v>2</v>
      </c>
      <c r="S103" s="86"/>
      <c r="T103" s="86"/>
      <c r="U103" s="86">
        <v>890</v>
      </c>
      <c r="V103" s="86"/>
      <c r="W103" s="86"/>
      <c r="X103" s="86"/>
      <c r="Y103" s="85">
        <v>0</v>
      </c>
      <c r="Z103" s="85">
        <v>1</v>
      </c>
      <c r="AA103" s="86"/>
      <c r="AB103" s="85">
        <v>8</v>
      </c>
      <c r="AC103" s="85">
        <v>6365</v>
      </c>
      <c r="AD103" s="85">
        <v>26.139630390143736</v>
      </c>
      <c r="AE103" s="85">
        <v>2</v>
      </c>
      <c r="AF103" s="85">
        <v>0</v>
      </c>
      <c r="AG103" s="85">
        <v>0</v>
      </c>
      <c r="AH103" s="85">
        <v>0</v>
      </c>
      <c r="AI103" s="85">
        <v>1</v>
      </c>
      <c r="AJ103" s="85">
        <v>890</v>
      </c>
      <c r="AK103" s="85">
        <v>29.240246406570844</v>
      </c>
      <c r="AL103" s="85">
        <v>1</v>
      </c>
      <c r="AM103" s="85">
        <v>2036</v>
      </c>
      <c r="AN103" s="85">
        <v>66.891170431211492</v>
      </c>
      <c r="AO103" s="85">
        <v>0</v>
      </c>
      <c r="AP103" s="85">
        <v>0</v>
      </c>
      <c r="AQ103" s="85">
        <v>0</v>
      </c>
      <c r="AR103" s="86">
        <v>1</v>
      </c>
      <c r="AS103" s="86">
        <v>1</v>
      </c>
      <c r="AT103" s="88">
        <v>45352</v>
      </c>
      <c r="AU103" s="88">
        <v>45716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116</v>
      </c>
      <c r="C104" s="85">
        <v>79</v>
      </c>
      <c r="D104" s="85">
        <v>0</v>
      </c>
      <c r="E104" s="85">
        <v>60</v>
      </c>
      <c r="F104" s="85">
        <v>9</v>
      </c>
      <c r="G104" s="85">
        <v>29</v>
      </c>
      <c r="H104" s="85">
        <v>23</v>
      </c>
      <c r="I104" s="85">
        <v>23</v>
      </c>
      <c r="J104" s="85">
        <v>13286</v>
      </c>
      <c r="K104" s="85">
        <v>18.978305508436748</v>
      </c>
      <c r="L104" s="85">
        <v>58</v>
      </c>
      <c r="M104" s="85">
        <v>7</v>
      </c>
      <c r="N104" s="85">
        <v>7</v>
      </c>
      <c r="O104" s="86"/>
      <c r="P104" s="85">
        <v>13</v>
      </c>
      <c r="Q104" s="85">
        <v>24</v>
      </c>
      <c r="R104" s="85">
        <v>28</v>
      </c>
      <c r="S104" s="85"/>
      <c r="T104" s="86"/>
      <c r="U104" s="86"/>
      <c r="V104" s="86"/>
      <c r="W104" s="85">
        <v>6528</v>
      </c>
      <c r="X104" s="86"/>
      <c r="Y104" s="85">
        <v>0</v>
      </c>
      <c r="Z104" s="86"/>
      <c r="AA104" s="86">
        <v>1</v>
      </c>
      <c r="AB104" s="85">
        <v>112</v>
      </c>
      <c r="AC104" s="85">
        <v>78722</v>
      </c>
      <c r="AD104" s="85">
        <v>23.09240246406571</v>
      </c>
      <c r="AE104" s="85">
        <v>28</v>
      </c>
      <c r="AF104" s="85">
        <v>7</v>
      </c>
      <c r="AG104" s="85">
        <v>3524</v>
      </c>
      <c r="AH104" s="85">
        <v>16.539747726606045</v>
      </c>
      <c r="AI104" s="85">
        <v>7</v>
      </c>
      <c r="AJ104" s="85">
        <v>5487</v>
      </c>
      <c r="AK104" s="85">
        <v>25.753006746846584</v>
      </c>
      <c r="AL104" s="85">
        <v>0</v>
      </c>
      <c r="AM104" s="85">
        <v>0</v>
      </c>
      <c r="AN104" s="85">
        <v>0</v>
      </c>
      <c r="AO104" s="85">
        <v>13</v>
      </c>
      <c r="AP104" s="85">
        <v>19460</v>
      </c>
      <c r="AQ104" s="85">
        <v>49.180224293160634</v>
      </c>
      <c r="AR104" s="85"/>
      <c r="AS104" s="85">
        <v>2</v>
      </c>
      <c r="AT104" s="88">
        <v>45352</v>
      </c>
      <c r="AU104" s="88">
        <v>45716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25</v>
      </c>
      <c r="C105" s="85">
        <v>16</v>
      </c>
      <c r="D105" s="85">
        <v>0</v>
      </c>
      <c r="E105" s="85">
        <v>18</v>
      </c>
      <c r="F105" s="86">
        <v>1</v>
      </c>
      <c r="G105" s="85">
        <v>7</v>
      </c>
      <c r="H105" s="85">
        <v>1</v>
      </c>
      <c r="I105" s="85">
        <v>1</v>
      </c>
      <c r="J105" s="85">
        <v>2</v>
      </c>
      <c r="K105" s="85">
        <v>6.5708418891170434E-2</v>
      </c>
      <c r="L105" s="85">
        <v>6</v>
      </c>
      <c r="M105" s="85">
        <v>5</v>
      </c>
      <c r="N105" s="85">
        <v>7</v>
      </c>
      <c r="O105" s="86"/>
      <c r="P105" s="85">
        <v>5</v>
      </c>
      <c r="Q105" s="85">
        <v>4</v>
      </c>
      <c r="R105" s="85">
        <v>23</v>
      </c>
      <c r="S105" s="86"/>
      <c r="T105" s="86"/>
      <c r="U105" s="86"/>
      <c r="V105" s="86"/>
      <c r="W105" s="86"/>
      <c r="X105" s="86"/>
      <c r="Y105" s="85">
        <v>0</v>
      </c>
      <c r="Z105" s="85">
        <v>6</v>
      </c>
      <c r="AA105" s="86"/>
      <c r="AB105" s="85">
        <v>25</v>
      </c>
      <c r="AC105" s="85">
        <v>13629</v>
      </c>
      <c r="AD105" s="85">
        <v>17.910800821355235</v>
      </c>
      <c r="AE105" s="85">
        <v>24</v>
      </c>
      <c r="AF105" s="85">
        <v>5</v>
      </c>
      <c r="AG105" s="85">
        <v>2698</v>
      </c>
      <c r="AH105" s="85">
        <v>17.728131416837783</v>
      </c>
      <c r="AI105" s="85">
        <v>7</v>
      </c>
      <c r="AJ105" s="85">
        <v>4553</v>
      </c>
      <c r="AK105" s="85">
        <v>21.369316515107069</v>
      </c>
      <c r="AL105" s="85">
        <v>6</v>
      </c>
      <c r="AM105" s="85">
        <v>1225</v>
      </c>
      <c r="AN105" s="85">
        <v>6.707734428473648</v>
      </c>
      <c r="AO105" s="85">
        <v>5</v>
      </c>
      <c r="AP105" s="85">
        <v>3652</v>
      </c>
      <c r="AQ105" s="85">
        <v>23.996714579055439</v>
      </c>
      <c r="AR105" s="86"/>
      <c r="AS105" s="86">
        <v>1</v>
      </c>
      <c r="AT105" s="88">
        <v>45352</v>
      </c>
      <c r="AU105" s="88">
        <v>45716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9</v>
      </c>
      <c r="C106" s="85">
        <v>5</v>
      </c>
      <c r="D106" s="85">
        <v>0</v>
      </c>
      <c r="E106" s="85">
        <v>2</v>
      </c>
      <c r="F106" s="85">
        <v>2</v>
      </c>
      <c r="G106" s="85">
        <v>4</v>
      </c>
      <c r="H106" s="85">
        <v>4</v>
      </c>
      <c r="I106" s="85">
        <v>4</v>
      </c>
      <c r="J106" s="85">
        <v>2610</v>
      </c>
      <c r="K106" s="85">
        <v>21.437371663244353</v>
      </c>
      <c r="L106" s="85">
        <v>4</v>
      </c>
      <c r="M106" s="85"/>
      <c r="N106" s="85">
        <v>4</v>
      </c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9</v>
      </c>
      <c r="AC106" s="85">
        <v>6709</v>
      </c>
      <c r="AD106" s="85">
        <v>24.490987907825691</v>
      </c>
      <c r="AE106" s="85">
        <v>6</v>
      </c>
      <c r="AF106" s="85">
        <v>0</v>
      </c>
      <c r="AG106" s="85">
        <v>0</v>
      </c>
      <c r="AH106" s="85">
        <v>0</v>
      </c>
      <c r="AI106" s="85">
        <v>4</v>
      </c>
      <c r="AJ106" s="85">
        <v>3788</v>
      </c>
      <c r="AK106" s="85">
        <v>31.112936344969199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/>
      <c r="AT106" s="88">
        <v>45352</v>
      </c>
      <c r="AU106" s="88">
        <v>45716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351</v>
      </c>
      <c r="K107" s="86">
        <v>11.53182751540041</v>
      </c>
      <c r="L107" s="86">
        <v>2</v>
      </c>
      <c r="M107" s="86"/>
      <c r="N107" s="86">
        <v>1</v>
      </c>
      <c r="O107" s="86"/>
      <c r="P107" s="85"/>
      <c r="Q107" s="85">
        <v>1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3246</v>
      </c>
      <c r="AD107" s="85">
        <v>26.661190965092402</v>
      </c>
      <c r="AE107" s="85">
        <v>1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45352</v>
      </c>
      <c r="AU107" s="88">
        <v>45716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252</v>
      </c>
      <c r="C108" s="85">
        <v>163</v>
      </c>
      <c r="D108" s="85">
        <v>4</v>
      </c>
      <c r="E108" s="85">
        <v>116</v>
      </c>
      <c r="F108" s="85">
        <v>59</v>
      </c>
      <c r="G108" s="85">
        <v>50</v>
      </c>
      <c r="H108" s="85">
        <v>42</v>
      </c>
      <c r="I108" s="85">
        <v>42</v>
      </c>
      <c r="J108" s="85">
        <v>34171</v>
      </c>
      <c r="K108" s="85">
        <v>26.730028356311724</v>
      </c>
      <c r="L108" s="85">
        <v>87</v>
      </c>
      <c r="M108" s="85">
        <v>23</v>
      </c>
      <c r="N108" s="85">
        <v>13</v>
      </c>
      <c r="O108" s="86">
        <v>2</v>
      </c>
      <c r="P108" s="85">
        <v>17</v>
      </c>
      <c r="Q108" s="85">
        <v>63</v>
      </c>
      <c r="R108" s="85">
        <v>74</v>
      </c>
      <c r="S108" s="85">
        <v>560</v>
      </c>
      <c r="T108" s="85"/>
      <c r="U108" s="86">
        <v>5042</v>
      </c>
      <c r="V108" s="86"/>
      <c r="W108" s="85">
        <v>1150</v>
      </c>
      <c r="X108" s="86">
        <v>1</v>
      </c>
      <c r="Y108" s="85">
        <v>0</v>
      </c>
      <c r="Z108" s="85">
        <v>18</v>
      </c>
      <c r="AA108" s="85"/>
      <c r="AB108" s="85">
        <v>245</v>
      </c>
      <c r="AC108" s="85">
        <v>200237</v>
      </c>
      <c r="AD108" s="85">
        <v>26.851544231655701</v>
      </c>
      <c r="AE108" s="85">
        <v>74</v>
      </c>
      <c r="AF108" s="85">
        <v>23</v>
      </c>
      <c r="AG108" s="85">
        <v>9211</v>
      </c>
      <c r="AH108" s="85">
        <v>13.15739666101241</v>
      </c>
      <c r="AI108" s="85">
        <v>13</v>
      </c>
      <c r="AJ108" s="85">
        <v>15639</v>
      </c>
      <c r="AK108" s="85">
        <v>39.523613963039011</v>
      </c>
      <c r="AL108" s="85">
        <v>18</v>
      </c>
      <c r="AM108" s="85">
        <v>5301</v>
      </c>
      <c r="AN108" s="85">
        <v>9.6755646817248468</v>
      </c>
      <c r="AO108" s="85">
        <v>17</v>
      </c>
      <c r="AP108" s="85">
        <v>19689</v>
      </c>
      <c r="AQ108" s="85">
        <v>38.05097233965455</v>
      </c>
      <c r="AR108" s="86">
        <v>7</v>
      </c>
      <c r="AS108" s="85">
        <v>3</v>
      </c>
      <c r="AT108" s="88">
        <v>45352</v>
      </c>
      <c r="AU108" s="88">
        <v>45716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148</v>
      </c>
      <c r="AD109" s="85">
        <v>4.862422997946612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45352</v>
      </c>
      <c r="AU109" s="88">
        <v>45716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293</v>
      </c>
      <c r="C110" s="85">
        <v>222</v>
      </c>
      <c r="D110" s="85">
        <v>1</v>
      </c>
      <c r="E110" s="85">
        <v>160</v>
      </c>
      <c r="F110" s="85">
        <v>50</v>
      </c>
      <c r="G110" s="85">
        <v>31</v>
      </c>
      <c r="H110" s="85">
        <v>37</v>
      </c>
      <c r="I110" s="85">
        <v>37</v>
      </c>
      <c r="J110" s="85">
        <v>32075</v>
      </c>
      <c r="K110" s="85">
        <v>28.481047782895832</v>
      </c>
      <c r="L110" s="85">
        <v>88</v>
      </c>
      <c r="M110" s="85">
        <v>14</v>
      </c>
      <c r="N110" s="85">
        <v>49</v>
      </c>
      <c r="O110" s="85"/>
      <c r="P110" s="85">
        <v>15</v>
      </c>
      <c r="Q110" s="85">
        <v>41</v>
      </c>
      <c r="R110" s="85">
        <v>95</v>
      </c>
      <c r="S110" s="85">
        <v>799</v>
      </c>
      <c r="T110" s="86">
        <v>1132</v>
      </c>
      <c r="U110" s="85">
        <v>3300</v>
      </c>
      <c r="V110" s="86"/>
      <c r="W110" s="86">
        <v>3163</v>
      </c>
      <c r="X110" s="85"/>
      <c r="Y110" s="85">
        <v>0</v>
      </c>
      <c r="Z110" s="85">
        <v>17</v>
      </c>
      <c r="AA110" s="85"/>
      <c r="AB110" s="85">
        <v>283</v>
      </c>
      <c r="AC110" s="85">
        <v>184422</v>
      </c>
      <c r="AD110" s="85">
        <v>21.410031852910659</v>
      </c>
      <c r="AE110" s="85">
        <v>98</v>
      </c>
      <c r="AF110" s="85">
        <v>14</v>
      </c>
      <c r="AG110" s="85">
        <v>9094</v>
      </c>
      <c r="AH110" s="85">
        <v>21.341155764153712</v>
      </c>
      <c r="AI110" s="85">
        <v>49</v>
      </c>
      <c r="AJ110" s="85">
        <v>40974</v>
      </c>
      <c r="AK110" s="85">
        <v>27.472824037212419</v>
      </c>
      <c r="AL110" s="85">
        <v>17</v>
      </c>
      <c r="AM110" s="85">
        <v>7779</v>
      </c>
      <c r="AN110" s="85">
        <v>15.03369972218867</v>
      </c>
      <c r="AO110" s="85">
        <v>15</v>
      </c>
      <c r="AP110" s="85">
        <v>14705</v>
      </c>
      <c r="AQ110" s="85">
        <v>32.208076659822041</v>
      </c>
      <c r="AR110" s="85">
        <v>7</v>
      </c>
      <c r="AS110" s="85">
        <v>10</v>
      </c>
      <c r="AT110" s="88">
        <v>45352</v>
      </c>
      <c r="AU110" s="88">
        <v>45716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131</v>
      </c>
      <c r="C111" s="85">
        <v>95</v>
      </c>
      <c r="D111" s="85">
        <v>0</v>
      </c>
      <c r="E111" s="85">
        <v>64</v>
      </c>
      <c r="F111" s="85">
        <v>18</v>
      </c>
      <c r="G111" s="85">
        <v>19</v>
      </c>
      <c r="H111" s="85">
        <v>21</v>
      </c>
      <c r="I111" s="85">
        <v>21</v>
      </c>
      <c r="J111" s="85">
        <v>15524</v>
      </c>
      <c r="K111" s="85">
        <v>24.287083211107849</v>
      </c>
      <c r="L111" s="85">
        <v>58</v>
      </c>
      <c r="M111" s="85">
        <v>17</v>
      </c>
      <c r="N111" s="85">
        <v>15</v>
      </c>
      <c r="O111" s="85"/>
      <c r="P111" s="85">
        <v>12</v>
      </c>
      <c r="Q111" s="85">
        <v>15</v>
      </c>
      <c r="R111" s="85">
        <v>51</v>
      </c>
      <c r="S111" s="85">
        <v>38</v>
      </c>
      <c r="T111" s="85">
        <v>359</v>
      </c>
      <c r="U111" s="85"/>
      <c r="V111" s="86"/>
      <c r="W111" s="85">
        <v>1486</v>
      </c>
      <c r="X111" s="86"/>
      <c r="Y111" s="85">
        <v>0</v>
      </c>
      <c r="Z111" s="85">
        <v>7</v>
      </c>
      <c r="AA111" s="86"/>
      <c r="AB111" s="85">
        <v>126</v>
      </c>
      <c r="AC111" s="85">
        <v>79159</v>
      </c>
      <c r="AD111" s="85">
        <v>20.640526710341902</v>
      </c>
      <c r="AE111" s="85">
        <v>54</v>
      </c>
      <c r="AF111" s="85">
        <v>17</v>
      </c>
      <c r="AG111" s="85">
        <v>6021</v>
      </c>
      <c r="AH111" s="85">
        <v>11.636187945404034</v>
      </c>
      <c r="AI111" s="85">
        <v>15</v>
      </c>
      <c r="AJ111" s="85">
        <v>18954</v>
      </c>
      <c r="AK111" s="85">
        <v>41.514579055441473</v>
      </c>
      <c r="AL111" s="85">
        <v>7</v>
      </c>
      <c r="AM111" s="85">
        <v>3324</v>
      </c>
      <c r="AN111" s="85">
        <v>15.60105602816075</v>
      </c>
      <c r="AO111" s="85">
        <v>12</v>
      </c>
      <c r="AP111" s="85">
        <v>8661</v>
      </c>
      <c r="AQ111" s="85">
        <v>23.71252566735113</v>
      </c>
      <c r="AR111" s="85"/>
      <c r="AS111" s="85">
        <v>4</v>
      </c>
      <c r="AT111" s="88">
        <v>45352</v>
      </c>
      <c r="AU111" s="88">
        <v>45716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29</v>
      </c>
      <c r="C112" s="85">
        <v>23</v>
      </c>
      <c r="D112" s="85">
        <v>0</v>
      </c>
      <c r="E112" s="85">
        <v>16</v>
      </c>
      <c r="F112" s="85">
        <v>7</v>
      </c>
      <c r="G112" s="85">
        <v>4</v>
      </c>
      <c r="H112" s="85">
        <v>4</v>
      </c>
      <c r="I112" s="85">
        <v>4</v>
      </c>
      <c r="J112" s="85">
        <v>6570</v>
      </c>
      <c r="K112" s="85">
        <v>53.963039014373713</v>
      </c>
      <c r="L112" s="85">
        <v>13</v>
      </c>
      <c r="M112" s="85">
        <v>12</v>
      </c>
      <c r="N112" s="85"/>
      <c r="O112" s="86"/>
      <c r="P112" s="86"/>
      <c r="Q112" s="85">
        <v>6</v>
      </c>
      <c r="R112" s="85">
        <v>14</v>
      </c>
      <c r="S112" s="85">
        <v>209</v>
      </c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28</v>
      </c>
      <c r="AC112" s="85">
        <v>23126</v>
      </c>
      <c r="AD112" s="85">
        <v>27.135230272807274</v>
      </c>
      <c r="AE112" s="85">
        <v>14</v>
      </c>
      <c r="AF112" s="85">
        <v>12</v>
      </c>
      <c r="AG112" s="85">
        <v>4745</v>
      </c>
      <c r="AH112" s="85">
        <v>12.991101984941821</v>
      </c>
      <c r="AI112" s="85">
        <v>0</v>
      </c>
      <c r="AJ112" s="85">
        <v>0</v>
      </c>
      <c r="AK112" s="85">
        <v>0</v>
      </c>
      <c r="AL112" s="85">
        <v>2</v>
      </c>
      <c r="AM112" s="85">
        <v>234</v>
      </c>
      <c r="AN112" s="85">
        <v>3.8439425051334704</v>
      </c>
      <c r="AO112" s="85">
        <v>0</v>
      </c>
      <c r="AP112" s="85">
        <v>0</v>
      </c>
      <c r="AQ112" s="85">
        <v>0</v>
      </c>
      <c r="AR112" s="86"/>
      <c r="AS112" s="86"/>
      <c r="AT112" s="88">
        <v>45352</v>
      </c>
      <c r="AU112" s="88">
        <v>45716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186</v>
      </c>
      <c r="C113" s="85">
        <v>140</v>
      </c>
      <c r="D113" s="85">
        <v>0</v>
      </c>
      <c r="E113" s="85">
        <v>106</v>
      </c>
      <c r="F113" s="85">
        <v>6</v>
      </c>
      <c r="G113" s="85">
        <v>32</v>
      </c>
      <c r="H113" s="85">
        <v>33</v>
      </c>
      <c r="I113" s="85">
        <v>33</v>
      </c>
      <c r="J113" s="85">
        <v>24691</v>
      </c>
      <c r="K113" s="85">
        <v>24.581917740028626</v>
      </c>
      <c r="L113" s="85">
        <v>89</v>
      </c>
      <c r="M113" s="85">
        <v>21</v>
      </c>
      <c r="N113" s="85">
        <v>23</v>
      </c>
      <c r="O113" s="85"/>
      <c r="P113" s="85">
        <v>9</v>
      </c>
      <c r="Q113" s="85">
        <v>28</v>
      </c>
      <c r="R113" s="85">
        <v>62</v>
      </c>
      <c r="S113" s="85">
        <v>3696</v>
      </c>
      <c r="T113" s="85">
        <v>866</v>
      </c>
      <c r="U113" s="85"/>
      <c r="V113" s="85"/>
      <c r="W113" s="85"/>
      <c r="X113" s="86"/>
      <c r="Y113" s="85">
        <v>0</v>
      </c>
      <c r="Z113" s="85">
        <v>9</v>
      </c>
      <c r="AA113" s="86"/>
      <c r="AB113" s="85">
        <v>180</v>
      </c>
      <c r="AC113" s="85">
        <v>121471</v>
      </c>
      <c r="AD113" s="85">
        <v>22.171298197581564</v>
      </c>
      <c r="AE113" s="85">
        <v>62</v>
      </c>
      <c r="AF113" s="85">
        <v>21</v>
      </c>
      <c r="AG113" s="85">
        <v>10800</v>
      </c>
      <c r="AH113" s="85">
        <v>16.896450572015254</v>
      </c>
      <c r="AI113" s="85">
        <v>23</v>
      </c>
      <c r="AJ113" s="85">
        <v>20558</v>
      </c>
      <c r="AK113" s="85">
        <v>29.365949468797428</v>
      </c>
      <c r="AL113" s="85">
        <v>9</v>
      </c>
      <c r="AM113" s="85">
        <v>4182</v>
      </c>
      <c r="AN113" s="85">
        <v>15.266255989048597</v>
      </c>
      <c r="AO113" s="85">
        <v>9</v>
      </c>
      <c r="AP113" s="85">
        <v>7611</v>
      </c>
      <c r="AQ113" s="85">
        <v>27.783709787816562</v>
      </c>
      <c r="AR113" s="85"/>
      <c r="AS113" s="85">
        <v>10</v>
      </c>
      <c r="AT113" s="88">
        <v>45352</v>
      </c>
      <c r="AU113" s="88">
        <v>45716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90</v>
      </c>
      <c r="C114" s="85">
        <v>76</v>
      </c>
      <c r="D114" s="85">
        <v>0</v>
      </c>
      <c r="E114" s="85">
        <v>61</v>
      </c>
      <c r="F114" s="85">
        <v>11</v>
      </c>
      <c r="G114" s="85">
        <v>11</v>
      </c>
      <c r="H114" s="85">
        <v>8</v>
      </c>
      <c r="I114" s="85">
        <v>8</v>
      </c>
      <c r="J114" s="85">
        <v>6957</v>
      </c>
      <c r="K114" s="85">
        <v>28.570841889117045</v>
      </c>
      <c r="L114" s="85">
        <v>39</v>
      </c>
      <c r="M114" s="85">
        <v>6</v>
      </c>
      <c r="N114" s="85">
        <v>12</v>
      </c>
      <c r="O114" s="86"/>
      <c r="P114" s="85">
        <v>4</v>
      </c>
      <c r="Q114" s="85">
        <v>12</v>
      </c>
      <c r="R114" s="85">
        <v>27</v>
      </c>
      <c r="S114" s="86">
        <v>1758</v>
      </c>
      <c r="T114" s="86"/>
      <c r="U114" s="86"/>
      <c r="V114" s="86"/>
      <c r="W114" s="86"/>
      <c r="X114" s="86"/>
      <c r="Y114" s="85">
        <v>0</v>
      </c>
      <c r="Z114" s="85">
        <v>5</v>
      </c>
      <c r="AA114" s="86"/>
      <c r="AB114" s="85">
        <v>86</v>
      </c>
      <c r="AC114" s="85">
        <v>56561</v>
      </c>
      <c r="AD114" s="85">
        <v>21.607755121531923</v>
      </c>
      <c r="AE114" s="85">
        <v>27</v>
      </c>
      <c r="AF114" s="85">
        <v>6</v>
      </c>
      <c r="AG114" s="85">
        <v>3166</v>
      </c>
      <c r="AH114" s="85">
        <v>17.336071184120463</v>
      </c>
      <c r="AI114" s="85">
        <v>12</v>
      </c>
      <c r="AJ114" s="85">
        <v>12330</v>
      </c>
      <c r="AK114" s="85">
        <v>33.757700205338807</v>
      </c>
      <c r="AL114" s="85">
        <v>5</v>
      </c>
      <c r="AM114" s="85">
        <v>3318</v>
      </c>
      <c r="AN114" s="85">
        <v>21.80205338809035</v>
      </c>
      <c r="AO114" s="85">
        <v>4</v>
      </c>
      <c r="AP114" s="85">
        <v>10208</v>
      </c>
      <c r="AQ114" s="85">
        <v>83.843942505133469</v>
      </c>
      <c r="AR114" s="86"/>
      <c r="AS114" s="85">
        <v>5</v>
      </c>
      <c r="AT114" s="88">
        <v>45352</v>
      </c>
      <c r="AU114" s="88">
        <v>45716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45352</v>
      </c>
      <c r="AU115" s="88">
        <v>45716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24</v>
      </c>
      <c r="F116" s="85">
        <v>1</v>
      </c>
      <c r="G116" s="85">
        <v>2</v>
      </c>
      <c r="H116" s="85">
        <v>1</v>
      </c>
      <c r="I116" s="85">
        <v>1</v>
      </c>
      <c r="J116" s="85">
        <v>1372</v>
      </c>
      <c r="K116" s="85">
        <v>45.075975359342912</v>
      </c>
      <c r="L116" s="85">
        <v>12</v>
      </c>
      <c r="M116" s="85">
        <v>4</v>
      </c>
      <c r="N116" s="85">
        <v>4</v>
      </c>
      <c r="O116" s="86"/>
      <c r="P116" s="85">
        <v>5</v>
      </c>
      <c r="Q116" s="85">
        <v>5</v>
      </c>
      <c r="R116" s="85">
        <v>25</v>
      </c>
      <c r="S116" s="85"/>
      <c r="T116" s="86"/>
      <c r="U116" s="86"/>
      <c r="V116" s="86"/>
      <c r="W116" s="86"/>
      <c r="X116" s="86"/>
      <c r="Y116" s="85">
        <v>0</v>
      </c>
      <c r="Z116" s="85">
        <v>12</v>
      </c>
      <c r="AA116" s="86"/>
      <c r="AB116" s="85">
        <v>33</v>
      </c>
      <c r="AC116" s="85">
        <v>22846</v>
      </c>
      <c r="AD116" s="85">
        <v>22.745068757389085</v>
      </c>
      <c r="AE116" s="85">
        <v>25</v>
      </c>
      <c r="AF116" s="85">
        <v>4</v>
      </c>
      <c r="AG116" s="85">
        <v>1855</v>
      </c>
      <c r="AH116" s="85">
        <v>15.236139630390143</v>
      </c>
      <c r="AI116" s="85">
        <v>4</v>
      </c>
      <c r="AJ116" s="85">
        <v>4204</v>
      </c>
      <c r="AK116" s="85">
        <v>34.529774127310063</v>
      </c>
      <c r="AL116" s="85">
        <v>12</v>
      </c>
      <c r="AM116" s="85">
        <v>2027</v>
      </c>
      <c r="AN116" s="85">
        <v>5.5496235455167691</v>
      </c>
      <c r="AO116" s="85">
        <v>5</v>
      </c>
      <c r="AP116" s="85">
        <v>7322</v>
      </c>
      <c r="AQ116" s="85">
        <v>48.111704312114995</v>
      </c>
      <c r="AR116" s="86"/>
      <c r="AS116" s="86"/>
      <c r="AT116" s="88">
        <v>45352</v>
      </c>
      <c r="AU116" s="88">
        <v>45716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32</v>
      </c>
      <c r="C117" s="85">
        <v>24</v>
      </c>
      <c r="D117" s="85">
        <v>0</v>
      </c>
      <c r="E117" s="85">
        <v>12</v>
      </c>
      <c r="F117" s="85">
        <v>9</v>
      </c>
      <c r="G117" s="85">
        <v>3</v>
      </c>
      <c r="H117" s="85">
        <v>7</v>
      </c>
      <c r="I117" s="85">
        <v>7</v>
      </c>
      <c r="J117" s="85">
        <v>4154</v>
      </c>
      <c r="K117" s="85">
        <v>19.496626576708714</v>
      </c>
      <c r="L117" s="85">
        <v>13</v>
      </c>
      <c r="M117" s="85">
        <v>2</v>
      </c>
      <c r="N117" s="85"/>
      <c r="O117" s="85"/>
      <c r="P117" s="85"/>
      <c r="Q117" s="85">
        <v>6</v>
      </c>
      <c r="R117" s="85">
        <v>5</v>
      </c>
      <c r="S117" s="86"/>
      <c r="T117" s="86"/>
      <c r="U117" s="86"/>
      <c r="V117" s="86"/>
      <c r="W117" s="86"/>
      <c r="X117" s="86"/>
      <c r="Y117" s="85">
        <v>0</v>
      </c>
      <c r="Z117" s="85">
        <v>3</v>
      </c>
      <c r="AA117" s="86"/>
      <c r="AB117" s="85">
        <v>32</v>
      </c>
      <c r="AC117" s="85">
        <v>19721</v>
      </c>
      <c r="AD117" s="85">
        <v>20.247433264887064</v>
      </c>
      <c r="AE117" s="85">
        <v>5</v>
      </c>
      <c r="AF117" s="85">
        <v>2</v>
      </c>
      <c r="AG117" s="85">
        <v>691</v>
      </c>
      <c r="AH117" s="85">
        <v>11.351129363449692</v>
      </c>
      <c r="AI117" s="85">
        <v>0</v>
      </c>
      <c r="AJ117" s="85">
        <v>0</v>
      </c>
      <c r="AK117" s="85">
        <v>0</v>
      </c>
      <c r="AL117" s="85">
        <v>3</v>
      </c>
      <c r="AM117" s="85">
        <v>589</v>
      </c>
      <c r="AN117" s="85">
        <v>6.4503764544832309</v>
      </c>
      <c r="AO117" s="85">
        <v>0</v>
      </c>
      <c r="AP117" s="85">
        <v>0</v>
      </c>
      <c r="AQ117" s="85">
        <v>0</v>
      </c>
      <c r="AR117" s="86"/>
      <c r="AS117" s="86"/>
      <c r="AT117" s="88">
        <v>45352</v>
      </c>
      <c r="AU117" s="88">
        <v>45716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39</v>
      </c>
      <c r="C118" s="85">
        <v>34</v>
      </c>
      <c r="D118" s="85">
        <v>0</v>
      </c>
      <c r="E118" s="85">
        <v>25</v>
      </c>
      <c r="F118" s="85">
        <v>3</v>
      </c>
      <c r="G118" s="85">
        <v>5</v>
      </c>
      <c r="H118" s="85">
        <v>9</v>
      </c>
      <c r="I118" s="85">
        <v>9</v>
      </c>
      <c r="J118" s="85">
        <v>7560</v>
      </c>
      <c r="K118" s="85">
        <v>27.597535934291582</v>
      </c>
      <c r="L118" s="85">
        <v>10</v>
      </c>
      <c r="M118" s="86">
        <v>2</v>
      </c>
      <c r="N118" s="85">
        <v>10</v>
      </c>
      <c r="O118" s="86"/>
      <c r="P118" s="85">
        <v>1</v>
      </c>
      <c r="Q118" s="85">
        <v>10</v>
      </c>
      <c r="R118" s="85">
        <v>16</v>
      </c>
      <c r="S118" s="86">
        <v>0</v>
      </c>
      <c r="T118" s="86"/>
      <c r="U118" s="86"/>
      <c r="V118" s="86"/>
      <c r="W118" s="85"/>
      <c r="X118" s="86"/>
      <c r="Y118" s="85">
        <v>0</v>
      </c>
      <c r="Z118" s="85">
        <v>3</v>
      </c>
      <c r="AA118" s="86"/>
      <c r="AB118" s="85">
        <v>37</v>
      </c>
      <c r="AC118" s="85">
        <v>28312</v>
      </c>
      <c r="AD118" s="85">
        <v>25.13968588711915</v>
      </c>
      <c r="AE118" s="85">
        <v>16</v>
      </c>
      <c r="AF118" s="85">
        <v>2</v>
      </c>
      <c r="AG118" s="85">
        <v>100</v>
      </c>
      <c r="AH118" s="85">
        <v>1.6427104722792607</v>
      </c>
      <c r="AI118" s="85">
        <v>10</v>
      </c>
      <c r="AJ118" s="85">
        <v>13195</v>
      </c>
      <c r="AK118" s="85">
        <v>43.351129363449694</v>
      </c>
      <c r="AL118" s="85">
        <v>3</v>
      </c>
      <c r="AM118" s="85">
        <v>1707</v>
      </c>
      <c r="AN118" s="85">
        <v>18.694045174537987</v>
      </c>
      <c r="AO118" s="85">
        <v>1</v>
      </c>
      <c r="AP118" s="85">
        <v>1095</v>
      </c>
      <c r="AQ118" s="85">
        <v>35.975359342915809</v>
      </c>
      <c r="AR118" s="86"/>
      <c r="AS118" s="86"/>
      <c r="AT118" s="88">
        <v>45352</v>
      </c>
      <c r="AU118" s="88">
        <v>45716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1003</v>
      </c>
      <c r="AD119" s="85">
        <v>16.476386036960985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45352</v>
      </c>
      <c r="AU119" s="88">
        <v>45716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65</v>
      </c>
      <c r="C120" s="85">
        <v>49</v>
      </c>
      <c r="D120" s="85">
        <v>0</v>
      </c>
      <c r="E120" s="85">
        <v>34</v>
      </c>
      <c r="F120" s="85">
        <v>8</v>
      </c>
      <c r="G120" s="85">
        <v>10</v>
      </c>
      <c r="H120" s="85">
        <v>14</v>
      </c>
      <c r="I120" s="85">
        <v>14</v>
      </c>
      <c r="J120" s="85">
        <v>18021</v>
      </c>
      <c r="K120" s="85">
        <v>42.290407744206512</v>
      </c>
      <c r="L120" s="85">
        <v>16</v>
      </c>
      <c r="M120" s="85">
        <v>5</v>
      </c>
      <c r="N120" s="85">
        <v>2</v>
      </c>
      <c r="O120" s="86"/>
      <c r="P120" s="85">
        <v>8</v>
      </c>
      <c r="Q120" s="85">
        <v>20</v>
      </c>
      <c r="R120" s="85">
        <v>18</v>
      </c>
      <c r="S120" s="86">
        <v>396</v>
      </c>
      <c r="T120" s="86">
        <v>1</v>
      </c>
      <c r="U120" s="86"/>
      <c r="V120" s="86"/>
      <c r="W120" s="86"/>
      <c r="X120" s="86"/>
      <c r="Y120" s="85">
        <v>0</v>
      </c>
      <c r="Z120" s="85">
        <v>3</v>
      </c>
      <c r="AA120" s="86"/>
      <c r="AB120" s="85">
        <v>63</v>
      </c>
      <c r="AC120" s="85">
        <v>62611</v>
      </c>
      <c r="AD120" s="85">
        <v>32.651347739643427</v>
      </c>
      <c r="AE120" s="85">
        <v>18</v>
      </c>
      <c r="AF120" s="85">
        <v>5</v>
      </c>
      <c r="AG120" s="85">
        <v>1851</v>
      </c>
      <c r="AH120" s="85">
        <v>12.162628336755647</v>
      </c>
      <c r="AI120" s="85">
        <v>2</v>
      </c>
      <c r="AJ120" s="85">
        <v>1747</v>
      </c>
      <c r="AK120" s="85">
        <v>28.698151950718685</v>
      </c>
      <c r="AL120" s="85">
        <v>3</v>
      </c>
      <c r="AM120" s="85">
        <v>220</v>
      </c>
      <c r="AN120" s="85">
        <v>2.409308692676249</v>
      </c>
      <c r="AO120" s="85">
        <v>8</v>
      </c>
      <c r="AP120" s="85">
        <v>14423</v>
      </c>
      <c r="AQ120" s="85">
        <v>59.232032854209443</v>
      </c>
      <c r="AR120" s="86"/>
      <c r="AS120" s="85"/>
      <c r="AT120" s="88">
        <v>45352</v>
      </c>
      <c r="AU120" s="88">
        <v>45716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74</v>
      </c>
      <c r="C121" s="85">
        <v>64</v>
      </c>
      <c r="D121" s="85">
        <v>0</v>
      </c>
      <c r="E121" s="85">
        <v>55</v>
      </c>
      <c r="F121" s="85">
        <v>10</v>
      </c>
      <c r="G121" s="85">
        <v>5</v>
      </c>
      <c r="H121" s="85">
        <v>2</v>
      </c>
      <c r="I121" s="85">
        <v>2</v>
      </c>
      <c r="J121" s="85">
        <v>5459</v>
      </c>
      <c r="K121" s="85">
        <v>89.67556468172485</v>
      </c>
      <c r="L121" s="85">
        <v>27</v>
      </c>
      <c r="M121" s="85">
        <v>1</v>
      </c>
      <c r="N121" s="86"/>
      <c r="O121" s="85"/>
      <c r="P121" s="85"/>
      <c r="Q121" s="85">
        <v>14</v>
      </c>
      <c r="R121" s="85">
        <v>6</v>
      </c>
      <c r="S121" s="86"/>
      <c r="T121" s="86"/>
      <c r="U121" s="86"/>
      <c r="V121" s="86"/>
      <c r="W121" s="86"/>
      <c r="X121" s="86"/>
      <c r="Y121" s="85">
        <v>0</v>
      </c>
      <c r="Z121" s="85">
        <v>5</v>
      </c>
      <c r="AA121" s="86"/>
      <c r="AB121" s="85">
        <v>74</v>
      </c>
      <c r="AC121" s="85">
        <v>62218</v>
      </c>
      <c r="AD121" s="85">
        <v>27.623286530884066</v>
      </c>
      <c r="AE121" s="85">
        <v>6</v>
      </c>
      <c r="AF121" s="85">
        <v>1</v>
      </c>
      <c r="AG121" s="85">
        <v>685</v>
      </c>
      <c r="AH121" s="85">
        <v>22.505133470225871</v>
      </c>
      <c r="AI121" s="85">
        <v>0</v>
      </c>
      <c r="AJ121" s="85">
        <v>0</v>
      </c>
      <c r="AK121" s="85">
        <v>0</v>
      </c>
      <c r="AL121" s="85">
        <v>5</v>
      </c>
      <c r="AM121" s="85">
        <v>646</v>
      </c>
      <c r="AN121" s="85">
        <v>4.2447638603696092</v>
      </c>
      <c r="AO121" s="85">
        <v>0</v>
      </c>
      <c r="AP121" s="85">
        <v>0</v>
      </c>
      <c r="AQ121" s="85">
        <v>0</v>
      </c>
      <c r="AR121" s="86">
        <v>1</v>
      </c>
      <c r="AS121" s="85"/>
      <c r="AT121" s="88">
        <v>45352</v>
      </c>
      <c r="AU121" s="88">
        <v>45716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79</v>
      </c>
      <c r="C122" s="85">
        <v>59</v>
      </c>
      <c r="D122" s="85">
        <v>1</v>
      </c>
      <c r="E122" s="85">
        <v>39</v>
      </c>
      <c r="F122" s="85">
        <v>6</v>
      </c>
      <c r="G122" s="85">
        <v>12</v>
      </c>
      <c r="H122" s="85">
        <v>10</v>
      </c>
      <c r="I122" s="85">
        <v>10</v>
      </c>
      <c r="J122" s="85">
        <v>14736</v>
      </c>
      <c r="K122" s="85">
        <v>48.413963039014369</v>
      </c>
      <c r="L122" s="85">
        <v>5</v>
      </c>
      <c r="M122" s="85">
        <v>6</v>
      </c>
      <c r="N122" s="85">
        <v>20</v>
      </c>
      <c r="O122" s="85">
        <v>1</v>
      </c>
      <c r="P122" s="85">
        <v>9</v>
      </c>
      <c r="Q122" s="85">
        <v>28</v>
      </c>
      <c r="R122" s="85">
        <v>36</v>
      </c>
      <c r="S122" s="85"/>
      <c r="T122" s="85"/>
      <c r="U122" s="85">
        <v>4888</v>
      </c>
      <c r="V122" s="86"/>
      <c r="W122" s="85"/>
      <c r="X122" s="86"/>
      <c r="Y122" s="85">
        <v>0</v>
      </c>
      <c r="Z122" s="85"/>
      <c r="AA122" s="85"/>
      <c r="AB122" s="85">
        <v>74</v>
      </c>
      <c r="AC122" s="85">
        <v>86962</v>
      </c>
      <c r="AD122" s="85">
        <v>38.609023808202451</v>
      </c>
      <c r="AE122" s="85">
        <v>36</v>
      </c>
      <c r="AF122" s="85">
        <v>6</v>
      </c>
      <c r="AG122" s="85">
        <v>3460</v>
      </c>
      <c r="AH122" s="85">
        <v>18.945927446954141</v>
      </c>
      <c r="AI122" s="85">
        <v>20</v>
      </c>
      <c r="AJ122" s="85">
        <v>21888</v>
      </c>
      <c r="AK122" s="85">
        <v>35.955646817248464</v>
      </c>
      <c r="AL122" s="85">
        <v>0</v>
      </c>
      <c r="AM122" s="85">
        <v>0</v>
      </c>
      <c r="AN122" s="85">
        <v>0</v>
      </c>
      <c r="AO122" s="85">
        <v>9</v>
      </c>
      <c r="AP122" s="85">
        <v>21738</v>
      </c>
      <c r="AQ122" s="85">
        <v>79.353867214236828</v>
      </c>
      <c r="AR122" s="85">
        <v>5</v>
      </c>
      <c r="AS122" s="85">
        <v>1</v>
      </c>
      <c r="AT122" s="88">
        <v>45352</v>
      </c>
      <c r="AU122" s="88">
        <v>45716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37</v>
      </c>
      <c r="C123" s="85">
        <v>23</v>
      </c>
      <c r="D123" s="85">
        <v>0</v>
      </c>
      <c r="E123" s="85">
        <v>15</v>
      </c>
      <c r="F123" s="85">
        <v>6</v>
      </c>
      <c r="G123" s="85">
        <v>9</v>
      </c>
      <c r="H123" s="85">
        <v>13</v>
      </c>
      <c r="I123" s="85">
        <v>13</v>
      </c>
      <c r="J123" s="85">
        <v>5731</v>
      </c>
      <c r="K123" s="85">
        <v>14.483651871742222</v>
      </c>
      <c r="L123" s="85">
        <v>8</v>
      </c>
      <c r="M123" s="85">
        <v>5</v>
      </c>
      <c r="N123" s="85">
        <v>2</v>
      </c>
      <c r="O123" s="85"/>
      <c r="P123" s="85">
        <v>5</v>
      </c>
      <c r="Q123" s="85">
        <v>5</v>
      </c>
      <c r="R123" s="85">
        <v>13</v>
      </c>
      <c r="S123" s="86"/>
      <c r="T123" s="86"/>
      <c r="U123" s="85"/>
      <c r="V123" s="86"/>
      <c r="W123" s="85">
        <v>2719</v>
      </c>
      <c r="X123" s="86"/>
      <c r="Y123" s="85">
        <v>0</v>
      </c>
      <c r="Z123" s="86"/>
      <c r="AA123" s="86">
        <v>1</v>
      </c>
      <c r="AB123" s="85">
        <v>36</v>
      </c>
      <c r="AC123" s="85">
        <v>24958</v>
      </c>
      <c r="AD123" s="85">
        <v>22.777093315080997</v>
      </c>
      <c r="AE123" s="85">
        <v>13</v>
      </c>
      <c r="AF123" s="85">
        <v>5</v>
      </c>
      <c r="AG123" s="85">
        <v>7115</v>
      </c>
      <c r="AH123" s="85">
        <v>46.751540041067763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5</v>
      </c>
      <c r="AP123" s="85">
        <v>6827</v>
      </c>
      <c r="AQ123" s="85">
        <v>44.859137577002059</v>
      </c>
      <c r="AR123" s="85"/>
      <c r="AS123" s="85"/>
      <c r="AT123" s="88">
        <v>45352</v>
      </c>
      <c r="AU123" s="88">
        <v>45716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2451</v>
      </c>
      <c r="AD124" s="85">
        <v>80.525667351129357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45352</v>
      </c>
      <c r="AU124" s="88">
        <v>45716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2769</v>
      </c>
      <c r="K125" s="85">
        <v>45.486652977412732</v>
      </c>
      <c r="L125" s="85">
        <v>12</v>
      </c>
      <c r="M125" s="86"/>
      <c r="N125" s="86"/>
      <c r="O125" s="86"/>
      <c r="P125" s="86"/>
      <c r="Q125" s="85">
        <v>5</v>
      </c>
      <c r="R125" s="85">
        <v>2</v>
      </c>
      <c r="S125" s="86"/>
      <c r="T125" s="85"/>
      <c r="U125" s="86"/>
      <c r="V125" s="86"/>
      <c r="W125" s="86"/>
      <c r="X125" s="86"/>
      <c r="Y125" s="85">
        <v>0</v>
      </c>
      <c r="Z125" s="85">
        <v>2</v>
      </c>
      <c r="AA125" s="86"/>
      <c r="AB125" s="85">
        <v>18</v>
      </c>
      <c r="AC125" s="85">
        <v>19154</v>
      </c>
      <c r="AD125" s="85">
        <v>34.960529317818846</v>
      </c>
      <c r="AE125" s="85">
        <v>2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2</v>
      </c>
      <c r="AM125" s="85">
        <v>695</v>
      </c>
      <c r="AN125" s="85">
        <v>11.416837782340862</v>
      </c>
      <c r="AO125" s="85">
        <v>0</v>
      </c>
      <c r="AP125" s="85">
        <v>0</v>
      </c>
      <c r="AQ125" s="85">
        <v>0</v>
      </c>
      <c r="AR125" s="86"/>
      <c r="AS125" s="86"/>
      <c r="AT125" s="88">
        <v>45352</v>
      </c>
      <c r="AU125" s="88">
        <v>45716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49</v>
      </c>
      <c r="C126" s="85">
        <v>43</v>
      </c>
      <c r="D126" s="85">
        <v>0</v>
      </c>
      <c r="E126" s="85">
        <v>17</v>
      </c>
      <c r="F126" s="85">
        <v>15</v>
      </c>
      <c r="G126" s="85">
        <v>4</v>
      </c>
      <c r="H126" s="85">
        <v>4</v>
      </c>
      <c r="I126" s="85">
        <v>4</v>
      </c>
      <c r="J126" s="85">
        <v>4709</v>
      </c>
      <c r="K126" s="85">
        <v>38.677618069815196</v>
      </c>
      <c r="L126" s="85">
        <v>12</v>
      </c>
      <c r="M126" s="85">
        <v>9</v>
      </c>
      <c r="N126" s="85">
        <v>6</v>
      </c>
      <c r="O126" s="85"/>
      <c r="P126" s="85">
        <v>8</v>
      </c>
      <c r="Q126" s="85">
        <v>8</v>
      </c>
      <c r="R126" s="85">
        <v>29</v>
      </c>
      <c r="S126" s="85"/>
      <c r="T126" s="86"/>
      <c r="U126" s="86"/>
      <c r="V126" s="86"/>
      <c r="W126" s="86">
        <v>316</v>
      </c>
      <c r="X126" s="86"/>
      <c r="Y126" s="85">
        <v>0</v>
      </c>
      <c r="Z126" s="85">
        <v>6</v>
      </c>
      <c r="AA126" s="86"/>
      <c r="AB126" s="85">
        <v>48</v>
      </c>
      <c r="AC126" s="85">
        <v>30613</v>
      </c>
      <c r="AD126" s="85">
        <v>20.953456536618756</v>
      </c>
      <c r="AE126" s="85">
        <v>29</v>
      </c>
      <c r="AF126" s="85">
        <v>9</v>
      </c>
      <c r="AG126" s="85">
        <v>5439</v>
      </c>
      <c r="AH126" s="85">
        <v>19.854893908282001</v>
      </c>
      <c r="AI126" s="85">
        <v>6</v>
      </c>
      <c r="AJ126" s="85">
        <v>4415</v>
      </c>
      <c r="AK126" s="85">
        <v>24.175222450376456</v>
      </c>
      <c r="AL126" s="85">
        <v>6</v>
      </c>
      <c r="AM126" s="85">
        <v>2330</v>
      </c>
      <c r="AN126" s="85">
        <v>12.758384668035591</v>
      </c>
      <c r="AO126" s="85">
        <v>8</v>
      </c>
      <c r="AP126" s="85">
        <v>9502</v>
      </c>
      <c r="AQ126" s="85">
        <v>39.022587268993838</v>
      </c>
      <c r="AR126" s="86"/>
      <c r="AS126" s="85">
        <v>1</v>
      </c>
      <c r="AT126" s="88">
        <v>45352</v>
      </c>
      <c r="AU126" s="88">
        <v>45716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212</v>
      </c>
      <c r="C127" s="85">
        <v>173</v>
      </c>
      <c r="D127" s="85">
        <v>0</v>
      </c>
      <c r="E127" s="85">
        <v>122</v>
      </c>
      <c r="F127" s="85">
        <v>27</v>
      </c>
      <c r="G127" s="85">
        <v>30</v>
      </c>
      <c r="H127" s="85">
        <v>25</v>
      </c>
      <c r="I127" s="85">
        <v>25</v>
      </c>
      <c r="J127" s="85">
        <v>20570</v>
      </c>
      <c r="K127" s="85">
        <v>27.032443531827514</v>
      </c>
      <c r="L127" s="85">
        <v>92</v>
      </c>
      <c r="M127" s="85">
        <v>43</v>
      </c>
      <c r="N127" s="85">
        <v>33</v>
      </c>
      <c r="O127" s="86"/>
      <c r="P127" s="85">
        <v>15</v>
      </c>
      <c r="Q127" s="85">
        <v>42</v>
      </c>
      <c r="R127" s="85">
        <v>113</v>
      </c>
      <c r="S127" s="85">
        <v>5</v>
      </c>
      <c r="T127" s="85">
        <v>216</v>
      </c>
      <c r="U127" s="86"/>
      <c r="V127" s="86"/>
      <c r="W127" s="85">
        <v>4935</v>
      </c>
      <c r="X127" s="86"/>
      <c r="Y127" s="85">
        <v>0</v>
      </c>
      <c r="Z127" s="85">
        <v>22</v>
      </c>
      <c r="AA127" s="86"/>
      <c r="AB127" s="85">
        <v>207</v>
      </c>
      <c r="AC127" s="85">
        <v>142011</v>
      </c>
      <c r="AD127" s="85">
        <v>22.539416123560397</v>
      </c>
      <c r="AE127" s="85">
        <v>115</v>
      </c>
      <c r="AF127" s="85">
        <v>43</v>
      </c>
      <c r="AG127" s="85">
        <v>8240</v>
      </c>
      <c r="AH127" s="85">
        <v>6.2957833914330736</v>
      </c>
      <c r="AI127" s="85">
        <v>33</v>
      </c>
      <c r="AJ127" s="85">
        <v>31625</v>
      </c>
      <c r="AK127" s="85">
        <v>31.485284052019168</v>
      </c>
      <c r="AL127" s="85">
        <v>22</v>
      </c>
      <c r="AM127" s="85">
        <v>3259</v>
      </c>
      <c r="AN127" s="85">
        <v>4.8669031174164639</v>
      </c>
      <c r="AO127" s="85">
        <v>15</v>
      </c>
      <c r="AP127" s="85">
        <v>27186</v>
      </c>
      <c r="AQ127" s="85">
        <v>59.544969199178645</v>
      </c>
      <c r="AR127" s="86"/>
      <c r="AS127" s="85">
        <v>1</v>
      </c>
      <c r="AT127" s="88">
        <v>45352</v>
      </c>
      <c r="AU127" s="88">
        <v>45716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50</v>
      </c>
      <c r="C128" s="85">
        <v>31</v>
      </c>
      <c r="D128" s="85">
        <v>0</v>
      </c>
      <c r="E128" s="85">
        <v>33</v>
      </c>
      <c r="F128" s="85">
        <v>5</v>
      </c>
      <c r="G128" s="85">
        <v>9</v>
      </c>
      <c r="H128" s="85">
        <v>5</v>
      </c>
      <c r="I128" s="85">
        <v>5</v>
      </c>
      <c r="J128" s="85">
        <v>4590</v>
      </c>
      <c r="K128" s="85">
        <v>30.160164271047229</v>
      </c>
      <c r="L128" s="85">
        <v>18</v>
      </c>
      <c r="M128" s="85">
        <v>6</v>
      </c>
      <c r="N128" s="85">
        <v>1</v>
      </c>
      <c r="O128" s="86"/>
      <c r="P128" s="86">
        <v>3</v>
      </c>
      <c r="Q128" s="85">
        <v>2</v>
      </c>
      <c r="R128" s="85">
        <v>12</v>
      </c>
      <c r="S128" s="86">
        <v>15</v>
      </c>
      <c r="T128" s="86"/>
      <c r="U128" s="86">
        <v>623</v>
      </c>
      <c r="V128" s="86"/>
      <c r="W128" s="86"/>
      <c r="X128" s="86"/>
      <c r="Y128" s="85">
        <v>0</v>
      </c>
      <c r="Z128" s="85">
        <v>2</v>
      </c>
      <c r="AA128" s="86"/>
      <c r="AB128" s="85">
        <v>48</v>
      </c>
      <c r="AC128" s="85">
        <v>28129</v>
      </c>
      <c r="AD128" s="85">
        <v>19.253251197809721</v>
      </c>
      <c r="AE128" s="85">
        <v>12</v>
      </c>
      <c r="AF128" s="85">
        <v>6</v>
      </c>
      <c r="AG128" s="85">
        <v>2618</v>
      </c>
      <c r="AH128" s="85">
        <v>14.335386721423681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944</v>
      </c>
      <c r="AN128" s="85">
        <v>15.507186858316222</v>
      </c>
      <c r="AO128" s="85">
        <v>3</v>
      </c>
      <c r="AP128" s="85">
        <v>2621</v>
      </c>
      <c r="AQ128" s="85">
        <v>28.703627652292948</v>
      </c>
      <c r="AR128" s="86">
        <v>1</v>
      </c>
      <c r="AS128" s="85">
        <v>1</v>
      </c>
      <c r="AT128" s="88">
        <v>45352</v>
      </c>
      <c r="AU128" s="88">
        <v>45716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96</v>
      </c>
      <c r="C129" s="85">
        <v>76</v>
      </c>
      <c r="D129" s="85">
        <v>0</v>
      </c>
      <c r="E129" s="85">
        <v>51</v>
      </c>
      <c r="F129" s="85">
        <v>13</v>
      </c>
      <c r="G129" s="85">
        <v>10</v>
      </c>
      <c r="H129" s="85">
        <v>13</v>
      </c>
      <c r="I129" s="85">
        <v>13</v>
      </c>
      <c r="J129" s="85">
        <v>12577</v>
      </c>
      <c r="K129" s="85">
        <v>31.78518401516348</v>
      </c>
      <c r="L129" s="85">
        <v>35</v>
      </c>
      <c r="M129" s="85">
        <v>9</v>
      </c>
      <c r="N129" s="85">
        <v>16</v>
      </c>
      <c r="O129" s="86"/>
      <c r="P129" s="85">
        <v>9</v>
      </c>
      <c r="Q129" s="85">
        <v>21</v>
      </c>
      <c r="R129" s="85">
        <v>42</v>
      </c>
      <c r="S129" s="86"/>
      <c r="T129" s="86">
        <v>1075</v>
      </c>
      <c r="U129" s="86"/>
      <c r="V129" s="86"/>
      <c r="W129" s="86"/>
      <c r="X129" s="86"/>
      <c r="Y129" s="85">
        <v>0</v>
      </c>
      <c r="Z129" s="85">
        <v>8</v>
      </c>
      <c r="AA129" s="86"/>
      <c r="AB129" s="85">
        <v>95</v>
      </c>
      <c r="AC129" s="85">
        <v>69638</v>
      </c>
      <c r="AD129" s="85">
        <v>24.083173024964875</v>
      </c>
      <c r="AE129" s="85">
        <v>42</v>
      </c>
      <c r="AF129" s="85">
        <v>9</v>
      </c>
      <c r="AG129" s="85">
        <v>4515</v>
      </c>
      <c r="AH129" s="85">
        <v>16.481861738535251</v>
      </c>
      <c r="AI129" s="85">
        <v>16</v>
      </c>
      <c r="AJ129" s="85">
        <v>18492</v>
      </c>
      <c r="AK129" s="85">
        <v>37.97125256673511</v>
      </c>
      <c r="AL129" s="85">
        <v>8</v>
      </c>
      <c r="AM129" s="85">
        <v>4915</v>
      </c>
      <c r="AN129" s="85">
        <v>20.184804928131417</v>
      </c>
      <c r="AO129" s="85">
        <v>9</v>
      </c>
      <c r="AP129" s="85">
        <v>17478</v>
      </c>
      <c r="AQ129" s="85">
        <v>63.802874743326491</v>
      </c>
      <c r="AR129" s="86">
        <v>1</v>
      </c>
      <c r="AS129" s="85">
        <v>6</v>
      </c>
      <c r="AT129" s="88">
        <v>45352</v>
      </c>
      <c r="AU129" s="88">
        <v>45716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45352</v>
      </c>
      <c r="AU130" s="88">
        <v>45716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13</v>
      </c>
      <c r="C131" s="85">
        <v>5</v>
      </c>
      <c r="D131" s="85">
        <v>0</v>
      </c>
      <c r="E131" s="85">
        <v>7</v>
      </c>
      <c r="F131" s="85">
        <v>3</v>
      </c>
      <c r="G131" s="85">
        <v>5</v>
      </c>
      <c r="H131" s="85">
        <v>2</v>
      </c>
      <c r="I131" s="85">
        <v>2</v>
      </c>
      <c r="J131" s="85">
        <v>2256</v>
      </c>
      <c r="K131" s="85">
        <v>37.059548254620125</v>
      </c>
      <c r="L131" s="85">
        <v>3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13</v>
      </c>
      <c r="AC131" s="85">
        <v>8812</v>
      </c>
      <c r="AD131" s="85">
        <v>22.270099510345915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45352</v>
      </c>
      <c r="AU131" s="88">
        <v>45716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859</v>
      </c>
      <c r="AD132" s="85">
        <v>28.2217659137577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45352</v>
      </c>
      <c r="AU132" s="88">
        <v>45716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36</v>
      </c>
      <c r="C133" s="85">
        <v>29</v>
      </c>
      <c r="D133" s="85">
        <v>0</v>
      </c>
      <c r="E133" s="85">
        <v>14</v>
      </c>
      <c r="F133" s="85">
        <v>9</v>
      </c>
      <c r="G133" s="85">
        <v>7</v>
      </c>
      <c r="H133" s="85">
        <v>4</v>
      </c>
      <c r="I133" s="85">
        <v>4</v>
      </c>
      <c r="J133" s="85">
        <v>3053</v>
      </c>
      <c r="K133" s="85">
        <v>25.075975359342916</v>
      </c>
      <c r="L133" s="85">
        <v>8</v>
      </c>
      <c r="M133" s="85">
        <v>7</v>
      </c>
      <c r="N133" s="85">
        <v>9</v>
      </c>
      <c r="O133" s="85"/>
      <c r="P133" s="85">
        <v>4</v>
      </c>
      <c r="Q133" s="85">
        <v>7</v>
      </c>
      <c r="R133" s="85">
        <v>22</v>
      </c>
      <c r="S133" s="86"/>
      <c r="T133" s="86">
        <v>1002</v>
      </c>
      <c r="U133" s="86"/>
      <c r="V133" s="86"/>
      <c r="W133" s="86"/>
      <c r="X133" s="86"/>
      <c r="Y133" s="85">
        <v>0</v>
      </c>
      <c r="Z133" s="85">
        <v>2</v>
      </c>
      <c r="AA133" s="86"/>
      <c r="AB133" s="85">
        <v>34</v>
      </c>
      <c r="AC133" s="85">
        <v>21435</v>
      </c>
      <c r="AD133" s="85">
        <v>20.712646454885856</v>
      </c>
      <c r="AE133" s="85">
        <v>22</v>
      </c>
      <c r="AF133" s="85">
        <v>7</v>
      </c>
      <c r="AG133" s="85">
        <v>2652</v>
      </c>
      <c r="AH133" s="85">
        <v>12.447051921384569</v>
      </c>
      <c r="AI133" s="85">
        <v>9</v>
      </c>
      <c r="AJ133" s="85">
        <v>7598</v>
      </c>
      <c r="AK133" s="85">
        <v>27.736253707506272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7513</v>
      </c>
      <c r="AQ133" s="85">
        <v>61.708418891170432</v>
      </c>
      <c r="AR133" s="86">
        <v>2</v>
      </c>
      <c r="AS133" s="85"/>
      <c r="AT133" s="88">
        <v>45352</v>
      </c>
      <c r="AU133" s="88">
        <v>45716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93</v>
      </c>
      <c r="C134" s="85">
        <v>79</v>
      </c>
      <c r="D134" s="85">
        <v>1</v>
      </c>
      <c r="E134" s="85">
        <v>49</v>
      </c>
      <c r="F134" s="85">
        <v>25</v>
      </c>
      <c r="G134" s="85">
        <v>7</v>
      </c>
      <c r="H134" s="85">
        <v>7</v>
      </c>
      <c r="I134" s="85">
        <v>7</v>
      </c>
      <c r="J134" s="85">
        <v>2613</v>
      </c>
      <c r="K134" s="85">
        <v>12.264007040187739</v>
      </c>
      <c r="L134" s="85">
        <v>33</v>
      </c>
      <c r="M134" s="85">
        <v>13</v>
      </c>
      <c r="N134" s="85">
        <v>8</v>
      </c>
      <c r="O134" s="86"/>
      <c r="P134" s="85">
        <v>5</v>
      </c>
      <c r="Q134" s="85">
        <v>17</v>
      </c>
      <c r="R134" s="85">
        <v>29</v>
      </c>
      <c r="S134" s="86"/>
      <c r="T134" s="85">
        <v>98</v>
      </c>
      <c r="U134" s="86"/>
      <c r="V134" s="86"/>
      <c r="W134" s="86"/>
      <c r="X134" s="86"/>
      <c r="Y134" s="85">
        <v>0</v>
      </c>
      <c r="Z134" s="85">
        <v>3</v>
      </c>
      <c r="AA134" s="86"/>
      <c r="AB134" s="85">
        <v>92</v>
      </c>
      <c r="AC134" s="85">
        <v>69314</v>
      </c>
      <c r="AD134" s="85">
        <v>24.752789929470584</v>
      </c>
      <c r="AE134" s="85">
        <v>29</v>
      </c>
      <c r="AF134" s="85">
        <v>13</v>
      </c>
      <c r="AG134" s="85">
        <v>3767</v>
      </c>
      <c r="AH134" s="85">
        <v>9.5201389985784246</v>
      </c>
      <c r="AI134" s="85">
        <v>8</v>
      </c>
      <c r="AJ134" s="85">
        <v>12588</v>
      </c>
      <c r="AK134" s="85">
        <v>51.696098562628336</v>
      </c>
      <c r="AL134" s="85">
        <v>3</v>
      </c>
      <c r="AM134" s="85">
        <v>280</v>
      </c>
      <c r="AN134" s="85">
        <v>3.0663928815879533</v>
      </c>
      <c r="AO134" s="85">
        <v>5</v>
      </c>
      <c r="AP134" s="85">
        <v>4271</v>
      </c>
      <c r="AQ134" s="85">
        <v>28.064065708418891</v>
      </c>
      <c r="AR134" s="85"/>
      <c r="AS134" s="85">
        <v>1</v>
      </c>
      <c r="AT134" s="88">
        <v>45352</v>
      </c>
      <c r="AU134" s="88">
        <v>45716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35</v>
      </c>
      <c r="C135" s="85">
        <v>29</v>
      </c>
      <c r="D135" s="85">
        <v>0</v>
      </c>
      <c r="E135" s="85">
        <v>17</v>
      </c>
      <c r="F135" s="85">
        <v>7</v>
      </c>
      <c r="G135" s="85">
        <v>2</v>
      </c>
      <c r="H135" s="85">
        <v>3</v>
      </c>
      <c r="I135" s="85">
        <v>3</v>
      </c>
      <c r="J135" s="85">
        <v>1646</v>
      </c>
      <c r="K135" s="85">
        <v>18.026009582477755</v>
      </c>
      <c r="L135" s="85">
        <v>18</v>
      </c>
      <c r="M135" s="85">
        <v>6</v>
      </c>
      <c r="N135" s="85">
        <v>8</v>
      </c>
      <c r="O135" s="86"/>
      <c r="P135" s="85">
        <v>5</v>
      </c>
      <c r="Q135" s="85">
        <v>1</v>
      </c>
      <c r="R135" s="85">
        <v>23</v>
      </c>
      <c r="S135" s="86"/>
      <c r="T135" s="86">
        <v>476</v>
      </c>
      <c r="U135" s="86"/>
      <c r="V135" s="86"/>
      <c r="W135" s="86"/>
      <c r="X135" s="86"/>
      <c r="Y135" s="85">
        <v>0</v>
      </c>
      <c r="Z135" s="85">
        <v>4</v>
      </c>
      <c r="AA135" s="86"/>
      <c r="AB135" s="85">
        <v>34</v>
      </c>
      <c r="AC135" s="85">
        <v>14487</v>
      </c>
      <c r="AD135" s="85">
        <v>13.998792124652734</v>
      </c>
      <c r="AE135" s="85">
        <v>23</v>
      </c>
      <c r="AF135" s="85">
        <v>6</v>
      </c>
      <c r="AG135" s="85">
        <v>1706</v>
      </c>
      <c r="AH135" s="85">
        <v>9.3415468856947292</v>
      </c>
      <c r="AI135" s="85">
        <v>8</v>
      </c>
      <c r="AJ135" s="85">
        <v>5606</v>
      </c>
      <c r="AK135" s="85">
        <v>23.022587268993838</v>
      </c>
      <c r="AL135" s="85">
        <v>4</v>
      </c>
      <c r="AM135" s="85">
        <v>1507</v>
      </c>
      <c r="AN135" s="85">
        <v>12.377823408624231</v>
      </c>
      <c r="AO135" s="85">
        <v>5</v>
      </c>
      <c r="AP135" s="85">
        <v>3779</v>
      </c>
      <c r="AQ135" s="85">
        <v>24.831211498973303</v>
      </c>
      <c r="AR135" s="86">
        <v>1</v>
      </c>
      <c r="AS135" s="85">
        <v>4</v>
      </c>
      <c r="AT135" s="88">
        <v>45352</v>
      </c>
      <c r="AU135" s="88">
        <v>45716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19</v>
      </c>
      <c r="C136" s="85">
        <v>13</v>
      </c>
      <c r="D136" s="85">
        <v>0</v>
      </c>
      <c r="E136" s="85">
        <v>14</v>
      </c>
      <c r="F136" s="86"/>
      <c r="G136" s="85">
        <v>5</v>
      </c>
      <c r="H136" s="85">
        <v>1</v>
      </c>
      <c r="I136" s="85">
        <v>1</v>
      </c>
      <c r="J136" s="85">
        <v>360</v>
      </c>
      <c r="K136" s="85">
        <v>11.827515400410677</v>
      </c>
      <c r="L136" s="85">
        <v>6</v>
      </c>
      <c r="M136" s="85">
        <v>2</v>
      </c>
      <c r="N136" s="86">
        <v>3</v>
      </c>
      <c r="O136" s="86"/>
      <c r="P136" s="85">
        <v>2</v>
      </c>
      <c r="Q136" s="85">
        <v>1</v>
      </c>
      <c r="R136" s="85">
        <v>11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19</v>
      </c>
      <c r="AC136" s="85">
        <v>10794</v>
      </c>
      <c r="AD136" s="85">
        <v>18.66464930292878</v>
      </c>
      <c r="AE136" s="85">
        <v>11</v>
      </c>
      <c r="AF136" s="85">
        <v>2</v>
      </c>
      <c r="AG136" s="85">
        <v>52</v>
      </c>
      <c r="AH136" s="85">
        <v>0.85420944558521561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2</v>
      </c>
      <c r="AP136" s="85">
        <v>3210</v>
      </c>
      <c r="AQ136" s="85">
        <v>52.73100616016427</v>
      </c>
      <c r="AR136" s="86"/>
      <c r="AS136" s="85">
        <v>2</v>
      </c>
      <c r="AT136" s="88">
        <v>45352</v>
      </c>
      <c r="AU136" s="88">
        <v>45716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45352</v>
      </c>
      <c r="B2" s="1">
        <v>45716</v>
      </c>
      <c r="C2" s="1">
        <v>45689</v>
      </c>
      <c r="D2" s="1">
        <v>45689</v>
      </c>
      <c r="E2" s="1">
        <v>45748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930A54-DAB4-4D9D-8C19-F092EE539E8D}"/>
</file>

<file path=customXml/itemProps2.xml><?xml version="1.0" encoding="utf-8"?>
<ds:datastoreItem xmlns:ds="http://schemas.openxmlformats.org/officeDocument/2006/customXml" ds:itemID="{6B0B2309-A106-445A-B1D4-D0AB9497BD89}"/>
</file>

<file path=customXml/itemProps3.xml><?xml version="1.0" encoding="utf-8"?>
<ds:datastoreItem xmlns:ds="http://schemas.openxmlformats.org/officeDocument/2006/customXml" ds:itemID="{D64A6694-5993-4CCF-9675-E0DE6E737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2025-07-16T12:59:05Z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