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233DB3CC-E40A-430B-9BB5-C0F9320418D1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J96" i="1" l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<sst xmlns="http://schemas.openxmlformats.org/spreadsheetml/2006/main" count="409" uniqueCount="253">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</sst>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10/01/2024 To: 10/31/2024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12/01/2024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15</v>
      </c>
      <c r="C7" s="11">
        <f>Data!C2</f>
        <v>8</v>
      </c>
      <c r="D7" s="13">
        <f>IF(B7=0,0,C7/B7)</f>
        <v>0.53333333333333333</v>
      </c>
      <c r="E7" s="11">
        <f>Data!D2</f>
        <v>0</v>
      </c>
      <c r="F7" s="13">
        <f>IF(B7=0,0,E7/B7)</f>
        <v>0</v>
      </c>
      <c r="G7" s="11">
        <f>E7+C7</f>
        <v>8</v>
      </c>
      <c r="H7" s="13">
        <f>IF(B7=0,0,G7/B7)</f>
        <v>0.53333333333333333</v>
      </c>
      <c r="I7" s="11">
        <f>Data!E2</f>
        <v>4</v>
      </c>
      <c r="J7" s="13">
        <f>IF(B7=0,0,I7/B7)</f>
        <v>0.26666666666666666</v>
      </c>
      <c r="K7" s="11">
        <f>Data!F2</f>
        <v>5</v>
      </c>
      <c r="L7" s="15">
        <f>IF(B7=0,0,K7/B7)</f>
        <v>0.33333333333333331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9</v>
      </c>
      <c r="R7" s="15">
        <f>IF(B7=0,0,Q7/B7)</f>
        <v>0.6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96</v>
      </c>
      <c r="C8" s="4">
        <f>Data!C3</f>
        <v>80</v>
      </c>
      <c r="D8" s="5">
        <f t="shared" ref="D8:D71" si="0">IF(B8=0,0,C8/B8)</f>
        <v>0.83333333333333337</v>
      </c>
      <c r="E8" s="4">
        <f>Data!D3</f>
        <v>1</v>
      </c>
      <c r="F8" s="5">
        <f t="shared" ref="F8:F71" si="1">IF(B8=0,0,E8/B8)</f>
        <v>1.0416666666666666E-2</v>
      </c>
      <c r="G8" s="4">
        <f t="shared" ref="G8:G71" si="2">E8+C8</f>
        <v>81</v>
      </c>
      <c r="H8" s="5">
        <f t="shared" ref="H8:H71" si="3">IF(B8=0,0,G8/B8)</f>
        <v>0.84375</v>
      </c>
      <c r="I8" s="4">
        <f>Data!E3</f>
        <v>46</v>
      </c>
      <c r="J8" s="5">
        <f t="shared" ref="J8:J71" si="4">IF(B8=0,0,I8/B8)</f>
        <v>0.47916666666666669</v>
      </c>
      <c r="K8" s="4">
        <f>Data!F3</f>
        <v>22</v>
      </c>
      <c r="L8" s="6">
        <f t="shared" ref="L8:L71" si="5">IF(B8=0,0,K8/B8)</f>
        <v>0.22916666666666666</v>
      </c>
      <c r="M8" s="11">
        <f>Data!AR3</f>
        <v>0</v>
      </c>
      <c r="N8" s="15">
        <f t="shared" ref="N8:N71" si="6">IF(B8=0,0,M8/B8)</f>
        <v>0</v>
      </c>
      <c r="O8" s="11">
        <f>Data!AS3</f>
        <v>4</v>
      </c>
      <c r="P8" s="15">
        <f t="shared" ref="P8:P71" si="7">IF(B8=0,0,O8/B8)</f>
        <v>4.1666666666666664E-2</v>
      </c>
      <c r="Q8" s="30">
        <f t="shared" ref="Q8:Q71" si="8">K8+I8+M8+O8</f>
        <v>72</v>
      </c>
      <c r="R8" s="6">
        <f t="shared" ref="R8:R71" si="9">IF(B8=0,0,Q8/B8)</f>
        <v>0.75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74</v>
      </c>
      <c r="C9" s="4">
        <f>Data!C4</f>
        <v>54</v>
      </c>
      <c r="D9" s="5">
        <f t="shared" si="0"/>
        <v>0.72972972972972971</v>
      </c>
      <c r="E9" s="4">
        <f>Data!D4</f>
        <v>1</v>
      </c>
      <c r="F9" s="5">
        <f t="shared" si="1"/>
        <v>1.3513513513513514E-2</v>
      </c>
      <c r="G9" s="4">
        <f t="shared" si="2"/>
        <v>55</v>
      </c>
      <c r="H9" s="5">
        <f t="shared" si="3"/>
        <v>0.7432432432432432</v>
      </c>
      <c r="I9" s="4">
        <f>Data!E4</f>
        <v>31</v>
      </c>
      <c r="J9" s="5">
        <f t="shared" si="4"/>
        <v>0.41891891891891891</v>
      </c>
      <c r="K9" s="4">
        <f>Data!F4</f>
        <v>13</v>
      </c>
      <c r="L9" s="6">
        <f t="shared" si="5"/>
        <v>0.17567567567567569</v>
      </c>
      <c r="M9" s="11">
        <f>Data!AR4</f>
        <v>3</v>
      </c>
      <c r="N9" s="15">
        <f t="shared" si="6"/>
        <v>4.0540540540540543E-2</v>
      </c>
      <c r="O9" s="11">
        <f>Data!AS4</f>
        <v>1</v>
      </c>
      <c r="P9" s="15">
        <f t="shared" si="7"/>
        <v>1.3513513513513514E-2</v>
      </c>
      <c r="Q9" s="30">
        <f t="shared" si="8"/>
        <v>48</v>
      </c>
      <c r="R9" s="6">
        <f t="shared" si="9"/>
        <v>0.64864864864864868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28</v>
      </c>
      <c r="C10" s="4">
        <f>Data!C5</f>
        <v>25</v>
      </c>
      <c r="D10" s="5">
        <f t="shared" si="0"/>
        <v>0.8928571428571429</v>
      </c>
      <c r="E10" s="4">
        <f>Data!D5</f>
        <v>0</v>
      </c>
      <c r="F10" s="5">
        <f t="shared" si="1"/>
        <v>0</v>
      </c>
      <c r="G10" s="4">
        <f t="shared" si="2"/>
        <v>25</v>
      </c>
      <c r="H10" s="5">
        <f t="shared" si="3"/>
        <v>0.8928571428571429</v>
      </c>
      <c r="I10" s="4">
        <f>Data!E5</f>
        <v>16</v>
      </c>
      <c r="J10" s="5">
        <f t="shared" si="4"/>
        <v>0.5714285714285714</v>
      </c>
      <c r="K10" s="4">
        <f>Data!F5</f>
        <v>1</v>
      </c>
      <c r="L10" s="6">
        <f t="shared" si="5"/>
        <v>3.5714285714285712E-2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0.10714285714285714</v>
      </c>
      <c r="Q10" s="30">
        <f t="shared" si="8"/>
        <v>20</v>
      </c>
      <c r="R10" s="6">
        <f t="shared" si="9"/>
        <v>0.7142857142857143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19</v>
      </c>
      <c r="C12" s="4">
        <f>Data!C7</f>
        <v>16</v>
      </c>
      <c r="D12" s="5">
        <f t="shared" si="0"/>
        <v>0.84210526315789469</v>
      </c>
      <c r="E12" s="4">
        <f>Data!D7</f>
        <v>0</v>
      </c>
      <c r="F12" s="5">
        <f t="shared" si="1"/>
        <v>0</v>
      </c>
      <c r="G12" s="4">
        <f t="shared" si="2"/>
        <v>16</v>
      </c>
      <c r="H12" s="5">
        <f t="shared" si="3"/>
        <v>0.84210526315789469</v>
      </c>
      <c r="I12" s="4">
        <f>Data!E7</f>
        <v>12</v>
      </c>
      <c r="J12" s="5">
        <f t="shared" si="4"/>
        <v>0.63157894736842102</v>
      </c>
      <c r="K12" s="4">
        <f>Data!F7</f>
        <v>3</v>
      </c>
      <c r="L12" s="6">
        <f t="shared" si="5"/>
        <v>0.15789473684210525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15</v>
      </c>
      <c r="R12" s="6">
        <f t="shared" si="9"/>
        <v>0.78947368421052633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15</v>
      </c>
      <c r="C13" s="4">
        <f>Data!C8</f>
        <v>12</v>
      </c>
      <c r="D13" s="5">
        <f t="shared" si="0"/>
        <v>0.8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0.8</v>
      </c>
      <c r="I13" s="4">
        <f>Data!E8</f>
        <v>10</v>
      </c>
      <c r="J13" s="5">
        <f t="shared" si="4"/>
        <v>0.66666666666666663</v>
      </c>
      <c r="K13" s="4">
        <f>Data!F8</f>
        <v>1</v>
      </c>
      <c r="L13" s="6">
        <f t="shared" si="5"/>
        <v>6.6666666666666666E-2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11</v>
      </c>
      <c r="R13" s="6">
        <f t="shared" si="9"/>
        <v>0.73333333333333328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67</v>
      </c>
      <c r="C14" s="4">
        <f>Data!C9</f>
        <v>48</v>
      </c>
      <c r="D14" s="5">
        <f t="shared" si="0"/>
        <v>0.71641791044776115</v>
      </c>
      <c r="E14" s="4">
        <f>Data!D9</f>
        <v>0</v>
      </c>
      <c r="F14" s="5">
        <f t="shared" si="1"/>
        <v>0</v>
      </c>
      <c r="G14" s="4">
        <f t="shared" si="2"/>
        <v>48</v>
      </c>
      <c r="H14" s="5">
        <f t="shared" si="3"/>
        <v>0.71641791044776115</v>
      </c>
      <c r="I14" s="4">
        <f>Data!E9</f>
        <v>40</v>
      </c>
      <c r="J14" s="5">
        <f t="shared" si="4"/>
        <v>0.59701492537313428</v>
      </c>
      <c r="K14" s="4">
        <f>Data!F9</f>
        <v>10</v>
      </c>
      <c r="L14" s="6">
        <f t="shared" si="5"/>
        <v>0.14925373134328357</v>
      </c>
      <c r="M14" s="11">
        <f>Data!AR9</f>
        <v>1</v>
      </c>
      <c r="N14" s="15">
        <f t="shared" si="6"/>
        <v>1.4925373134328358E-2</v>
      </c>
      <c r="O14" s="11">
        <f>Data!AS9</f>
        <v>2</v>
      </c>
      <c r="P14" s="15">
        <f t="shared" si="7"/>
        <v>2.9850746268656716E-2</v>
      </c>
      <c r="Q14" s="30">
        <f t="shared" si="8"/>
        <v>53</v>
      </c>
      <c r="R14" s="6">
        <f t="shared" si="9"/>
        <v>0.79104477611940294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73</v>
      </c>
      <c r="C15" s="4">
        <f>Data!C10</f>
        <v>62</v>
      </c>
      <c r="D15" s="5">
        <f t="shared" si="0"/>
        <v>0.84931506849315064</v>
      </c>
      <c r="E15" s="4">
        <f>Data!D10</f>
        <v>0</v>
      </c>
      <c r="F15" s="5">
        <f t="shared" si="1"/>
        <v>0</v>
      </c>
      <c r="G15" s="4">
        <f t="shared" si="2"/>
        <v>62</v>
      </c>
      <c r="H15" s="5">
        <f t="shared" si="3"/>
        <v>0.84931506849315064</v>
      </c>
      <c r="I15" s="4">
        <f>Data!E10</f>
        <v>45</v>
      </c>
      <c r="J15" s="5">
        <f t="shared" si="4"/>
        <v>0.61643835616438358</v>
      </c>
      <c r="K15" s="4">
        <f>Data!F10</f>
        <v>9</v>
      </c>
      <c r="L15" s="6">
        <f t="shared" si="5"/>
        <v>0.12328767123287671</v>
      </c>
      <c r="M15" s="11">
        <f>Data!AR10</f>
        <v>0</v>
      </c>
      <c r="N15" s="15">
        <f t="shared" si="6"/>
        <v>0</v>
      </c>
      <c r="O15" s="11">
        <f>Data!AS10</f>
        <v>5</v>
      </c>
      <c r="P15" s="15">
        <f t="shared" si="7"/>
        <v>6.8493150684931503E-2</v>
      </c>
      <c r="Q15" s="30">
        <f t="shared" si="8"/>
        <v>59</v>
      </c>
      <c r="R15" s="6">
        <f t="shared" si="9"/>
        <v>0.80821917808219179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74</v>
      </c>
      <c r="C18" s="4">
        <f>Data!C13</f>
        <v>46</v>
      </c>
      <c r="D18" s="5">
        <f t="shared" si="0"/>
        <v>0.6216216216216216</v>
      </c>
      <c r="E18" s="4">
        <f>Data!D13</f>
        <v>0</v>
      </c>
      <c r="F18" s="5">
        <f t="shared" si="1"/>
        <v>0</v>
      </c>
      <c r="G18" s="4">
        <f t="shared" si="2"/>
        <v>46</v>
      </c>
      <c r="H18" s="5">
        <f t="shared" si="3"/>
        <v>0.6216216216216216</v>
      </c>
      <c r="I18" s="4">
        <f>Data!E13</f>
        <v>24</v>
      </c>
      <c r="J18" s="5">
        <f t="shared" si="4"/>
        <v>0.32432432432432434</v>
      </c>
      <c r="K18" s="4">
        <f>Data!F13</f>
        <v>9</v>
      </c>
      <c r="L18" s="6">
        <f t="shared" si="5"/>
        <v>0.12162162162162163</v>
      </c>
      <c r="M18" s="11">
        <f>Data!AR13</f>
        <v>0</v>
      </c>
      <c r="N18" s="15">
        <f t="shared" si="6"/>
        <v>0</v>
      </c>
      <c r="O18" s="11">
        <f>Data!AS13</f>
        <v>6</v>
      </c>
      <c r="P18" s="15">
        <f t="shared" si="7"/>
        <v>8.1081081081081086E-2</v>
      </c>
      <c r="Q18" s="30">
        <f t="shared" si="8"/>
        <v>39</v>
      </c>
      <c r="R18" s="6">
        <f t="shared" si="9"/>
        <v>0.52702702702702697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3</v>
      </c>
      <c r="J19" s="5">
        <f t="shared" si="4"/>
        <v>0.6</v>
      </c>
      <c r="K19" s="4">
        <f>Data!F14</f>
        <v>0</v>
      </c>
      <c r="L19" s="6">
        <f t="shared" si="5"/>
        <v>0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2</v>
      </c>
      <c r="J20" s="5">
        <f t="shared" si="4"/>
        <v>0.2857142857142857</v>
      </c>
      <c r="K20" s="4">
        <f>Data!F15</f>
        <v>2</v>
      </c>
      <c r="L20" s="6">
        <f t="shared" si="5"/>
        <v>0.2857142857142857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4</v>
      </c>
      <c r="R20" s="6">
        <f t="shared" si="9"/>
        <v>0.5714285714285714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42</v>
      </c>
      <c r="C21" s="4">
        <f>Data!C16</f>
        <v>32</v>
      </c>
      <c r="D21" s="5">
        <f t="shared" si="0"/>
        <v>0.76190476190476186</v>
      </c>
      <c r="E21" s="4">
        <f>Data!D16</f>
        <v>0</v>
      </c>
      <c r="F21" s="5">
        <f t="shared" si="1"/>
        <v>0</v>
      </c>
      <c r="G21" s="4">
        <f t="shared" si="2"/>
        <v>32</v>
      </c>
      <c r="H21" s="5">
        <f t="shared" si="3"/>
        <v>0.76190476190476186</v>
      </c>
      <c r="I21" s="4">
        <f>Data!E16</f>
        <v>23</v>
      </c>
      <c r="J21" s="5">
        <f t="shared" si="4"/>
        <v>0.54761904761904767</v>
      </c>
      <c r="K21" s="4">
        <f>Data!F16</f>
        <v>7</v>
      </c>
      <c r="L21" s="6">
        <f t="shared" si="5"/>
        <v>0.16666666666666666</v>
      </c>
      <c r="M21" s="11">
        <f>Data!AR16</f>
        <v>0</v>
      </c>
      <c r="N21" s="15">
        <f t="shared" si="6"/>
        <v>0</v>
      </c>
      <c r="O21" s="11">
        <f>Data!AS16</f>
        <v>3</v>
      </c>
      <c r="P21" s="15">
        <f t="shared" si="7"/>
        <v>7.1428571428571425E-2</v>
      </c>
      <c r="Q21" s="30">
        <f t="shared" si="8"/>
        <v>33</v>
      </c>
      <c r="R21" s="6">
        <f t="shared" si="9"/>
        <v>0.7857142857142857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5</v>
      </c>
      <c r="C22" s="4">
        <f>Data!C17</f>
        <v>3</v>
      </c>
      <c r="D22" s="5">
        <f t="shared" si="0"/>
        <v>0.6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0.6</v>
      </c>
      <c r="I22" s="4">
        <f>Data!E17</f>
        <v>1</v>
      </c>
      <c r="J22" s="5">
        <f t="shared" si="4"/>
        <v>0.2</v>
      </c>
      <c r="K22" s="4">
        <f>Data!F17</f>
        <v>1</v>
      </c>
      <c r="L22" s="6">
        <f t="shared" si="5"/>
        <v>0.2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2</v>
      </c>
      <c r="R22" s="6">
        <f t="shared" si="9"/>
        <v>0.4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79</v>
      </c>
      <c r="C23" s="4">
        <f>Data!C18</f>
        <v>72</v>
      </c>
      <c r="D23" s="5">
        <f t="shared" si="0"/>
        <v>0.91139240506329111</v>
      </c>
      <c r="E23" s="4">
        <f>Data!D18</f>
        <v>1</v>
      </c>
      <c r="F23" s="5">
        <f t="shared" si="1"/>
        <v>1.2658227848101266E-2</v>
      </c>
      <c r="G23" s="4">
        <f t="shared" si="2"/>
        <v>73</v>
      </c>
      <c r="H23" s="5">
        <f t="shared" si="3"/>
        <v>0.92405063291139244</v>
      </c>
      <c r="I23" s="4">
        <f>Data!E18</f>
        <v>40</v>
      </c>
      <c r="J23" s="5">
        <f t="shared" si="4"/>
        <v>0.50632911392405067</v>
      </c>
      <c r="K23" s="4">
        <f>Data!F18</f>
        <v>18</v>
      </c>
      <c r="L23" s="6">
        <f t="shared" si="5"/>
        <v>0.22784810126582278</v>
      </c>
      <c r="M23" s="11">
        <f>Data!AR18</f>
        <v>0</v>
      </c>
      <c r="N23" s="15">
        <f t="shared" si="6"/>
        <v>0</v>
      </c>
      <c r="O23" s="11">
        <f>Data!AS18</f>
        <v>6</v>
      </c>
      <c r="P23" s="15">
        <f t="shared" si="7"/>
        <v>7.5949367088607597E-2</v>
      </c>
      <c r="Q23" s="30">
        <f t="shared" si="8"/>
        <v>64</v>
      </c>
      <c r="R23" s="6">
        <f t="shared" si="9"/>
        <v>0.810126582278481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9</v>
      </c>
      <c r="C24" s="4">
        <f>Data!C19</f>
        <v>8</v>
      </c>
      <c r="D24" s="5">
        <f t="shared" si="0"/>
        <v>0.88888888888888884</v>
      </c>
      <c r="E24" s="4">
        <f>Data!D19</f>
        <v>0</v>
      </c>
      <c r="F24" s="5">
        <f t="shared" si="1"/>
        <v>0</v>
      </c>
      <c r="G24" s="4">
        <f t="shared" si="2"/>
        <v>8</v>
      </c>
      <c r="H24" s="5">
        <f t="shared" si="3"/>
        <v>0.88888888888888884</v>
      </c>
      <c r="I24" s="4">
        <f>Data!E19</f>
        <v>8</v>
      </c>
      <c r="J24" s="5">
        <f t="shared" si="4"/>
        <v>0.88888888888888884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0.88888888888888884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50</v>
      </c>
      <c r="C26" s="4">
        <f>Data!C21</f>
        <v>39</v>
      </c>
      <c r="D26" s="5">
        <f t="shared" si="0"/>
        <v>0.78</v>
      </c>
      <c r="E26" s="4">
        <f>Data!D21</f>
        <v>0</v>
      </c>
      <c r="F26" s="5">
        <f t="shared" si="1"/>
        <v>0</v>
      </c>
      <c r="G26" s="4">
        <f t="shared" si="2"/>
        <v>39</v>
      </c>
      <c r="H26" s="5">
        <f t="shared" si="3"/>
        <v>0.78</v>
      </c>
      <c r="I26" s="4">
        <f>Data!E21</f>
        <v>36</v>
      </c>
      <c r="J26" s="5">
        <f t="shared" si="4"/>
        <v>0.72</v>
      </c>
      <c r="K26" s="4">
        <f>Data!F21</f>
        <v>4</v>
      </c>
      <c r="L26" s="6">
        <f t="shared" si="5"/>
        <v>0.08</v>
      </c>
      <c r="M26" s="11">
        <f>Data!AR21</f>
        <v>4</v>
      </c>
      <c r="N26" s="15">
        <f t="shared" si="6"/>
        <v>0.08</v>
      </c>
      <c r="O26" s="11">
        <f>Data!AS21</f>
        <v>0</v>
      </c>
      <c r="P26" s="15">
        <f t="shared" si="7"/>
        <v>0</v>
      </c>
      <c r="Q26" s="30">
        <f t="shared" si="8"/>
        <v>44</v>
      </c>
      <c r="R26" s="6">
        <f t="shared" si="9"/>
        <v>0.88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4</v>
      </c>
      <c r="J27" s="5">
        <f t="shared" si="4"/>
        <v>0.44444444444444442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0.44444444444444442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33</v>
      </c>
      <c r="C28" s="4">
        <f>Data!C23</f>
        <v>23</v>
      </c>
      <c r="D28" s="5">
        <f t="shared" si="0"/>
        <v>0.69696969696969702</v>
      </c>
      <c r="E28" s="4">
        <f>Data!D23</f>
        <v>0</v>
      </c>
      <c r="F28" s="5">
        <f t="shared" si="1"/>
        <v>0</v>
      </c>
      <c r="G28" s="4">
        <f t="shared" si="2"/>
        <v>23</v>
      </c>
      <c r="H28" s="5">
        <f t="shared" si="3"/>
        <v>0.69696969696969702</v>
      </c>
      <c r="I28" s="4">
        <f>Data!E23</f>
        <v>16</v>
      </c>
      <c r="J28" s="5">
        <f t="shared" si="4"/>
        <v>0.48484848484848486</v>
      </c>
      <c r="K28" s="4">
        <f>Data!F23</f>
        <v>3</v>
      </c>
      <c r="L28" s="6">
        <f t="shared" si="5"/>
        <v>9.0909090909090912E-2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3.0303030303030304E-2</v>
      </c>
      <c r="Q28" s="30">
        <f t="shared" si="8"/>
        <v>20</v>
      </c>
      <c r="R28" s="6">
        <f t="shared" si="9"/>
        <v>0.60606060606060608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9</v>
      </c>
      <c r="C30" s="4">
        <f>Data!C25</f>
        <v>7</v>
      </c>
      <c r="D30" s="5">
        <f t="shared" si="0"/>
        <v>0.77777777777777779</v>
      </c>
      <c r="E30" s="4">
        <f>Data!D25</f>
        <v>0</v>
      </c>
      <c r="F30" s="5">
        <f t="shared" si="1"/>
        <v>0</v>
      </c>
      <c r="G30" s="4">
        <f t="shared" si="2"/>
        <v>7</v>
      </c>
      <c r="H30" s="5">
        <f t="shared" si="3"/>
        <v>0.77777777777777779</v>
      </c>
      <c r="I30" s="4">
        <f>Data!E25</f>
        <v>0</v>
      </c>
      <c r="J30" s="5">
        <f t="shared" si="4"/>
        <v>0</v>
      </c>
      <c r="K30" s="4">
        <f>Data!F25</f>
        <v>5</v>
      </c>
      <c r="L30" s="6">
        <f t="shared" si="5"/>
        <v>0.55555555555555558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0.1111111111111111</v>
      </c>
      <c r="Q30" s="30">
        <f t="shared" si="8"/>
        <v>6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85</v>
      </c>
      <c r="C31" s="4">
        <f>Data!C26</f>
        <v>78</v>
      </c>
      <c r="D31" s="5">
        <f t="shared" si="0"/>
        <v>0.91764705882352937</v>
      </c>
      <c r="E31" s="4">
        <f>Data!D26</f>
        <v>0</v>
      </c>
      <c r="F31" s="5">
        <f t="shared" si="1"/>
        <v>0</v>
      </c>
      <c r="G31" s="4">
        <f t="shared" si="2"/>
        <v>78</v>
      </c>
      <c r="H31" s="5">
        <f t="shared" si="3"/>
        <v>0.91764705882352937</v>
      </c>
      <c r="I31" s="4">
        <f>Data!E26</f>
        <v>23</v>
      </c>
      <c r="J31" s="5">
        <f t="shared" si="4"/>
        <v>0.27058823529411763</v>
      </c>
      <c r="K31" s="4">
        <f>Data!F26</f>
        <v>35</v>
      </c>
      <c r="L31" s="6">
        <f t="shared" si="5"/>
        <v>0.41176470588235292</v>
      </c>
      <c r="M31" s="11">
        <f>Data!AR26</f>
        <v>0</v>
      </c>
      <c r="N31" s="15">
        <f t="shared" si="6"/>
        <v>0</v>
      </c>
      <c r="O31" s="11">
        <f>Data!AS26</f>
        <v>0</v>
      </c>
      <c r="P31" s="15">
        <f t="shared" si="7"/>
        <v>0</v>
      </c>
      <c r="Q31" s="30">
        <f t="shared" si="8"/>
        <v>58</v>
      </c>
      <c r="R31" s="6">
        <f t="shared" si="9"/>
        <v>0.68235294117647061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64</v>
      </c>
      <c r="C32" s="4">
        <f>Data!C27</f>
        <v>51</v>
      </c>
      <c r="D32" s="5">
        <f t="shared" si="0"/>
        <v>0.796875</v>
      </c>
      <c r="E32" s="4">
        <f>Data!D27</f>
        <v>0</v>
      </c>
      <c r="F32" s="5">
        <f t="shared" si="1"/>
        <v>0</v>
      </c>
      <c r="G32" s="4">
        <f t="shared" si="2"/>
        <v>51</v>
      </c>
      <c r="H32" s="5">
        <f t="shared" si="3"/>
        <v>0.796875</v>
      </c>
      <c r="I32" s="4">
        <f>Data!E27</f>
        <v>25</v>
      </c>
      <c r="J32" s="5">
        <f t="shared" si="4"/>
        <v>0.390625</v>
      </c>
      <c r="K32" s="4">
        <f>Data!F27</f>
        <v>15</v>
      </c>
      <c r="L32" s="6">
        <f t="shared" si="5"/>
        <v>0.234375</v>
      </c>
      <c r="M32" s="11">
        <f>Data!AR27</f>
        <v>4</v>
      </c>
      <c r="N32" s="15">
        <f t="shared" si="6"/>
        <v>6.25E-2</v>
      </c>
      <c r="O32" s="11">
        <f>Data!AS27</f>
        <v>3</v>
      </c>
      <c r="P32" s="15">
        <f t="shared" si="7"/>
        <v>4.6875E-2</v>
      </c>
      <c r="Q32" s="30">
        <f t="shared" si="8"/>
        <v>47</v>
      </c>
      <c r="R32" s="6">
        <f t="shared" si="9"/>
        <v>0.734375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121</v>
      </c>
      <c r="C33" s="4">
        <f>Data!C28</f>
        <v>85</v>
      </c>
      <c r="D33" s="5">
        <f t="shared" si="0"/>
        <v>0.7024793388429752</v>
      </c>
      <c r="E33" s="4">
        <f>Data!D28</f>
        <v>0</v>
      </c>
      <c r="F33" s="5">
        <f t="shared" si="1"/>
        <v>0</v>
      </c>
      <c r="G33" s="4">
        <f t="shared" si="2"/>
        <v>85</v>
      </c>
      <c r="H33" s="5">
        <f t="shared" si="3"/>
        <v>0.7024793388429752</v>
      </c>
      <c r="I33" s="4">
        <f>Data!E28</f>
        <v>69</v>
      </c>
      <c r="J33" s="5">
        <f t="shared" si="4"/>
        <v>0.57024793388429751</v>
      </c>
      <c r="K33" s="4">
        <f>Data!F28</f>
        <v>11</v>
      </c>
      <c r="L33" s="6">
        <f t="shared" si="5"/>
        <v>9.0909090909090912E-2</v>
      </c>
      <c r="M33" s="11">
        <f>Data!AR28</f>
        <v>2</v>
      </c>
      <c r="N33" s="15">
        <f t="shared" si="6"/>
        <v>1.6528925619834711E-2</v>
      </c>
      <c r="O33" s="11">
        <f>Data!AS28</f>
        <v>3</v>
      </c>
      <c r="P33" s="15">
        <f t="shared" si="7"/>
        <v>2.4793388429752067E-2</v>
      </c>
      <c r="Q33" s="30">
        <f t="shared" si="8"/>
        <v>85</v>
      </c>
      <c r="R33" s="6">
        <f t="shared" si="9"/>
        <v>0.7024793388429752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5</v>
      </c>
      <c r="D34" s="5">
        <f t="shared" si="0"/>
        <v>0.7142857142857143</v>
      </c>
      <c r="E34" s="4">
        <f>Data!D29</f>
        <v>0</v>
      </c>
      <c r="F34" s="5">
        <f t="shared" si="1"/>
        <v>0</v>
      </c>
      <c r="G34" s="4">
        <f t="shared" si="2"/>
        <v>5</v>
      </c>
      <c r="H34" s="5">
        <f t="shared" si="3"/>
        <v>0.7142857142857143</v>
      </c>
      <c r="I34" s="4">
        <f>Data!E29</f>
        <v>3</v>
      </c>
      <c r="J34" s="5">
        <f t="shared" si="4"/>
        <v>0.42857142857142855</v>
      </c>
      <c r="K34" s="4">
        <f>Data!F29</f>
        <v>4</v>
      </c>
      <c r="L34" s="6">
        <f t="shared" si="5"/>
        <v>0.5714285714285714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7</v>
      </c>
      <c r="R34" s="6">
        <f t="shared" si="9"/>
        <v>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14</v>
      </c>
      <c r="C38" s="4">
        <f>Data!C33</f>
        <v>14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14</v>
      </c>
      <c r="H38" s="5">
        <f t="shared" si="3"/>
        <v>1</v>
      </c>
      <c r="I38" s="4">
        <f>Data!E33</f>
        <v>7</v>
      </c>
      <c r="J38" s="5">
        <f t="shared" si="4"/>
        <v>0.5</v>
      </c>
      <c r="K38" s="4">
        <f>Data!F33</f>
        <v>3</v>
      </c>
      <c r="L38" s="6">
        <f t="shared" si="5"/>
        <v>0.21428571428571427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10</v>
      </c>
      <c r="R38" s="6">
        <f t="shared" si="9"/>
        <v>0.7142857142857143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9</v>
      </c>
      <c r="D39" s="5">
        <f t="shared" si="0"/>
        <v>0.6</v>
      </c>
      <c r="E39" s="4">
        <f>Data!D34</f>
        <v>0</v>
      </c>
      <c r="F39" s="5">
        <f t="shared" si="1"/>
        <v>0</v>
      </c>
      <c r="G39" s="4">
        <f t="shared" si="2"/>
        <v>9</v>
      </c>
      <c r="H39" s="5">
        <f t="shared" si="3"/>
        <v>0.6</v>
      </c>
      <c r="I39" s="4">
        <f>Data!E34</f>
        <v>6</v>
      </c>
      <c r="J39" s="5">
        <f t="shared" si="4"/>
        <v>0.4</v>
      </c>
      <c r="K39" s="4">
        <f>Data!F34</f>
        <v>1</v>
      </c>
      <c r="L39" s="6">
        <f t="shared" si="5"/>
        <v>6.6666666666666666E-2</v>
      </c>
      <c r="M39" s="11">
        <f>Data!AR34</f>
        <v>0</v>
      </c>
      <c r="N39" s="15">
        <f t="shared" si="6"/>
        <v>0</v>
      </c>
      <c r="O39" s="11">
        <f>Data!AS34</f>
        <v>2</v>
      </c>
      <c r="P39" s="15">
        <f t="shared" si="7"/>
        <v>0.13333333333333333</v>
      </c>
      <c r="Q39" s="30">
        <f t="shared" si="8"/>
        <v>9</v>
      </c>
      <c r="R39" s="6">
        <f t="shared" si="9"/>
        <v>0.6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41</v>
      </c>
      <c r="C41" s="4">
        <f>Data!C36</f>
        <v>27</v>
      </c>
      <c r="D41" s="5">
        <f t="shared" si="0"/>
        <v>0.65853658536585369</v>
      </c>
      <c r="E41" s="4">
        <f>Data!D36</f>
        <v>0</v>
      </c>
      <c r="F41" s="5">
        <f t="shared" si="1"/>
        <v>0</v>
      </c>
      <c r="G41" s="4">
        <f t="shared" si="2"/>
        <v>27</v>
      </c>
      <c r="H41" s="5">
        <f t="shared" si="3"/>
        <v>0.65853658536585369</v>
      </c>
      <c r="I41" s="4">
        <f>Data!E36</f>
        <v>16</v>
      </c>
      <c r="J41" s="5">
        <f t="shared" si="4"/>
        <v>0.3902439024390244</v>
      </c>
      <c r="K41" s="4">
        <f>Data!F36</f>
        <v>1</v>
      </c>
      <c r="L41" s="6">
        <f t="shared" si="5"/>
        <v>2.4390243902439025E-2</v>
      </c>
      <c r="M41" s="11">
        <f>Data!AR36</f>
        <v>1</v>
      </c>
      <c r="N41" s="15">
        <f t="shared" si="6"/>
        <v>2.4390243902439025E-2</v>
      </c>
      <c r="O41" s="11">
        <f>Data!AS36</f>
        <v>1</v>
      </c>
      <c r="P41" s="15">
        <f t="shared" si="7"/>
        <v>2.4390243902439025E-2</v>
      </c>
      <c r="Q41" s="30">
        <f t="shared" si="8"/>
        <v>19</v>
      </c>
      <c r="R41" s="6">
        <f t="shared" si="9"/>
        <v>0.46341463414634149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16</v>
      </c>
      <c r="C42" s="4">
        <f>Data!C37</f>
        <v>7</v>
      </c>
      <c r="D42" s="5">
        <f t="shared" si="0"/>
        <v>0.4375</v>
      </c>
      <c r="E42" s="4">
        <f>Data!D37</f>
        <v>1</v>
      </c>
      <c r="F42" s="5">
        <f t="shared" si="1"/>
        <v>6.25E-2</v>
      </c>
      <c r="G42" s="4">
        <f t="shared" si="2"/>
        <v>8</v>
      </c>
      <c r="H42" s="5">
        <f t="shared" si="3"/>
        <v>0.5</v>
      </c>
      <c r="I42" s="4">
        <f>Data!E37</f>
        <v>6</v>
      </c>
      <c r="J42" s="5">
        <f t="shared" si="4"/>
        <v>0.375</v>
      </c>
      <c r="K42" s="4">
        <f>Data!F37</f>
        <v>1</v>
      </c>
      <c r="L42" s="6">
        <f t="shared" si="5"/>
        <v>6.25E-2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7</v>
      </c>
      <c r="R42" s="6">
        <f t="shared" si="9"/>
        <v>0.4375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27</v>
      </c>
      <c r="D43" s="5">
        <f t="shared" si="0"/>
        <v>0.93103448275862066</v>
      </c>
      <c r="E43" s="4">
        <f>Data!D38</f>
        <v>0</v>
      </c>
      <c r="F43" s="5">
        <f t="shared" si="1"/>
        <v>0</v>
      </c>
      <c r="G43" s="4">
        <f t="shared" si="2"/>
        <v>27</v>
      </c>
      <c r="H43" s="5">
        <f t="shared" si="3"/>
        <v>0.93103448275862066</v>
      </c>
      <c r="I43" s="4">
        <f>Data!E38</f>
        <v>25</v>
      </c>
      <c r="J43" s="5">
        <f t="shared" si="4"/>
        <v>0.86206896551724133</v>
      </c>
      <c r="K43" s="4">
        <f>Data!F38</f>
        <v>1</v>
      </c>
      <c r="L43" s="6">
        <f t="shared" si="5"/>
        <v>3.4482758620689655E-2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0.89655172413793105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2</v>
      </c>
      <c r="J45" s="5">
        <f t="shared" si="4"/>
        <v>0.4</v>
      </c>
      <c r="K45" s="4">
        <f>Data!F40</f>
        <v>1</v>
      </c>
      <c r="L45" s="6">
        <f t="shared" si="5"/>
        <v>0.2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254</v>
      </c>
      <c r="C47" s="4">
        <f>Data!C42</f>
        <v>181</v>
      </c>
      <c r="D47" s="5">
        <f t="shared" si="0"/>
        <v>0.71259842519685035</v>
      </c>
      <c r="E47" s="4">
        <f>Data!D42</f>
        <v>0</v>
      </c>
      <c r="F47" s="5">
        <f t="shared" si="1"/>
        <v>0</v>
      </c>
      <c r="G47" s="4">
        <f t="shared" si="2"/>
        <v>181</v>
      </c>
      <c r="H47" s="5">
        <f t="shared" si="3"/>
        <v>0.71259842519685035</v>
      </c>
      <c r="I47" s="4">
        <f>Data!E42</f>
        <v>135</v>
      </c>
      <c r="J47" s="5">
        <f t="shared" si="4"/>
        <v>0.53149606299212604</v>
      </c>
      <c r="K47" s="4">
        <f>Data!F42</f>
        <v>41</v>
      </c>
      <c r="L47" s="6">
        <f t="shared" si="5"/>
        <v>0.16141732283464566</v>
      </c>
      <c r="M47" s="11">
        <f>Data!AR42</f>
        <v>2</v>
      </c>
      <c r="N47" s="15">
        <f t="shared" si="6"/>
        <v>7.874015748031496E-3</v>
      </c>
      <c r="O47" s="11">
        <f>Data!AS42</f>
        <v>3</v>
      </c>
      <c r="P47" s="15">
        <f t="shared" si="7"/>
        <v>1.1811023622047244E-2</v>
      </c>
      <c r="Q47" s="30">
        <f t="shared" si="8"/>
        <v>181</v>
      </c>
      <c r="R47" s="6">
        <f t="shared" si="9"/>
        <v>0.71259842519685035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38</v>
      </c>
      <c r="C49" s="4">
        <f>Data!C44</f>
        <v>31</v>
      </c>
      <c r="D49" s="5">
        <f t="shared" si="0"/>
        <v>0.81578947368421051</v>
      </c>
      <c r="E49" s="4">
        <f>Data!D44</f>
        <v>0</v>
      </c>
      <c r="F49" s="5">
        <f t="shared" si="1"/>
        <v>0</v>
      </c>
      <c r="G49" s="4">
        <f t="shared" si="2"/>
        <v>31</v>
      </c>
      <c r="H49" s="5">
        <f t="shared" si="3"/>
        <v>0.81578947368421051</v>
      </c>
      <c r="I49" s="4">
        <f>Data!E44</f>
        <v>21</v>
      </c>
      <c r="J49" s="5">
        <f t="shared" si="4"/>
        <v>0.55263157894736847</v>
      </c>
      <c r="K49" s="4">
        <f>Data!F44</f>
        <v>7</v>
      </c>
      <c r="L49" s="6">
        <f t="shared" si="5"/>
        <v>0.18421052631578946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28</v>
      </c>
      <c r="R49" s="6">
        <f t="shared" si="9"/>
        <v>0.73684210526315785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17</v>
      </c>
      <c r="C50" s="4">
        <f>Data!C45</f>
        <v>16</v>
      </c>
      <c r="D50" s="5">
        <f t="shared" si="0"/>
        <v>0.94117647058823528</v>
      </c>
      <c r="E50" s="4">
        <f>Data!D45</f>
        <v>0</v>
      </c>
      <c r="F50" s="5">
        <f t="shared" si="1"/>
        <v>0</v>
      </c>
      <c r="G50" s="4">
        <f t="shared" si="2"/>
        <v>16</v>
      </c>
      <c r="H50" s="5">
        <f t="shared" si="3"/>
        <v>0.94117647058823528</v>
      </c>
      <c r="I50" s="4">
        <f>Data!E45</f>
        <v>11</v>
      </c>
      <c r="J50" s="5">
        <f t="shared" si="4"/>
        <v>0.6470588235294118</v>
      </c>
      <c r="K50" s="4">
        <f>Data!F45</f>
        <v>0</v>
      </c>
      <c r="L50" s="6">
        <f t="shared" si="5"/>
        <v>0</v>
      </c>
      <c r="M50" s="11">
        <f>Data!AR45</f>
        <v>1</v>
      </c>
      <c r="N50" s="15">
        <f t="shared" si="6"/>
        <v>5.8823529411764705E-2</v>
      </c>
      <c r="O50" s="11">
        <f>Data!AS45</f>
        <v>0</v>
      </c>
      <c r="P50" s="15">
        <f t="shared" si="7"/>
        <v>0</v>
      </c>
      <c r="Q50" s="30">
        <f t="shared" si="8"/>
        <v>12</v>
      </c>
      <c r="R50" s="6">
        <f t="shared" si="9"/>
        <v>0.70588235294117652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21</v>
      </c>
      <c r="C51" s="4">
        <f>Data!C46</f>
        <v>18</v>
      </c>
      <c r="D51" s="5">
        <f t="shared" si="0"/>
        <v>0.8571428571428571</v>
      </c>
      <c r="E51" s="4">
        <f>Data!D46</f>
        <v>0</v>
      </c>
      <c r="F51" s="5">
        <f t="shared" si="1"/>
        <v>0</v>
      </c>
      <c r="G51" s="4">
        <f t="shared" si="2"/>
        <v>18</v>
      </c>
      <c r="H51" s="5">
        <f t="shared" si="3"/>
        <v>0.8571428571428571</v>
      </c>
      <c r="I51" s="4">
        <f>Data!E46</f>
        <v>8</v>
      </c>
      <c r="J51" s="5">
        <f t="shared" si="4"/>
        <v>0.38095238095238093</v>
      </c>
      <c r="K51" s="4">
        <f>Data!F46</f>
        <v>6</v>
      </c>
      <c r="L51" s="6">
        <f t="shared" si="5"/>
        <v>0.2857142857142857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14</v>
      </c>
      <c r="R51" s="6">
        <f t="shared" si="9"/>
        <v>0.66666666666666663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19</v>
      </c>
      <c r="C52" s="4">
        <f>Data!C47</f>
        <v>15</v>
      </c>
      <c r="D52" s="5">
        <f t="shared" si="0"/>
        <v>0.78947368421052633</v>
      </c>
      <c r="E52" s="4">
        <f>Data!D47</f>
        <v>0</v>
      </c>
      <c r="F52" s="5">
        <f t="shared" si="1"/>
        <v>0</v>
      </c>
      <c r="G52" s="4">
        <f t="shared" si="2"/>
        <v>15</v>
      </c>
      <c r="H52" s="5">
        <f t="shared" si="3"/>
        <v>0.78947368421052633</v>
      </c>
      <c r="I52" s="4">
        <f>Data!E47</f>
        <v>11</v>
      </c>
      <c r="J52" s="5">
        <f t="shared" si="4"/>
        <v>0.57894736842105265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0.57894736842105265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71</v>
      </c>
      <c r="C53" s="4">
        <f>Data!C48</f>
        <v>50</v>
      </c>
      <c r="D53" s="5">
        <f t="shared" si="0"/>
        <v>0.70422535211267601</v>
      </c>
      <c r="E53" s="4">
        <f>Data!D48</f>
        <v>0</v>
      </c>
      <c r="F53" s="5">
        <f t="shared" si="1"/>
        <v>0</v>
      </c>
      <c r="G53" s="4">
        <f t="shared" si="2"/>
        <v>50</v>
      </c>
      <c r="H53" s="5">
        <f t="shared" si="3"/>
        <v>0.70422535211267601</v>
      </c>
      <c r="I53" s="4">
        <f>Data!E48</f>
        <v>25</v>
      </c>
      <c r="J53" s="5">
        <f t="shared" si="4"/>
        <v>0.352112676056338</v>
      </c>
      <c r="K53" s="4">
        <f>Data!F48</f>
        <v>12</v>
      </c>
      <c r="L53" s="6">
        <f t="shared" si="5"/>
        <v>0.16901408450704225</v>
      </c>
      <c r="M53" s="11">
        <f>Data!AR48</f>
        <v>1</v>
      </c>
      <c r="N53" s="15">
        <f t="shared" si="6"/>
        <v>1.4084507042253521E-2</v>
      </c>
      <c r="O53" s="11">
        <f>Data!AS48</f>
        <v>3</v>
      </c>
      <c r="P53" s="15">
        <f t="shared" si="7"/>
        <v>4.2253521126760563E-2</v>
      </c>
      <c r="Q53" s="30">
        <f t="shared" si="8"/>
        <v>41</v>
      </c>
      <c r="R53" s="6">
        <f t="shared" si="9"/>
        <v>0.57746478873239437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42</v>
      </c>
      <c r="C54" s="4">
        <f>Data!C49</f>
        <v>32</v>
      </c>
      <c r="D54" s="5">
        <f t="shared" si="0"/>
        <v>0.76190476190476186</v>
      </c>
      <c r="E54" s="4">
        <f>Data!D49</f>
        <v>0</v>
      </c>
      <c r="F54" s="5">
        <f t="shared" si="1"/>
        <v>0</v>
      </c>
      <c r="G54" s="4">
        <f t="shared" si="2"/>
        <v>32</v>
      </c>
      <c r="H54" s="5">
        <f t="shared" si="3"/>
        <v>0.76190476190476186</v>
      </c>
      <c r="I54" s="4">
        <f>Data!E49</f>
        <v>24</v>
      </c>
      <c r="J54" s="5">
        <f t="shared" si="4"/>
        <v>0.5714285714285714</v>
      </c>
      <c r="K54" s="4">
        <f>Data!F49</f>
        <v>5</v>
      </c>
      <c r="L54" s="6">
        <f t="shared" si="5"/>
        <v>0.11904761904761904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2.3809523809523808E-2</v>
      </c>
      <c r="Q54" s="30">
        <f t="shared" si="8"/>
        <v>30</v>
      </c>
      <c r="R54" s="6">
        <f t="shared" si="9"/>
        <v>0.7142857142857143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50</v>
      </c>
      <c r="C55" s="4">
        <f>Data!C50</f>
        <v>39</v>
      </c>
      <c r="D55" s="5">
        <f t="shared" si="0"/>
        <v>0.78</v>
      </c>
      <c r="E55" s="4">
        <f>Data!D50</f>
        <v>0</v>
      </c>
      <c r="F55" s="5">
        <f t="shared" si="1"/>
        <v>0</v>
      </c>
      <c r="G55" s="4">
        <f t="shared" si="2"/>
        <v>39</v>
      </c>
      <c r="H55" s="5">
        <f t="shared" si="3"/>
        <v>0.78</v>
      </c>
      <c r="I55" s="4">
        <f>Data!E50</f>
        <v>27</v>
      </c>
      <c r="J55" s="5">
        <f t="shared" si="4"/>
        <v>0.54</v>
      </c>
      <c r="K55" s="4">
        <f>Data!F50</f>
        <v>4</v>
      </c>
      <c r="L55" s="6">
        <f t="shared" si="5"/>
        <v>0.08</v>
      </c>
      <c r="M55" s="11">
        <f>Data!AR50</f>
        <v>1</v>
      </c>
      <c r="N55" s="15">
        <f t="shared" si="6"/>
        <v>0.02</v>
      </c>
      <c r="O55" s="11">
        <f>Data!AS50</f>
        <v>1</v>
      </c>
      <c r="P55" s="15">
        <f t="shared" si="7"/>
        <v>0.02</v>
      </c>
      <c r="Q55" s="30">
        <f t="shared" si="8"/>
        <v>33</v>
      </c>
      <c r="R55" s="6">
        <f t="shared" si="9"/>
        <v>0.66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23</v>
      </c>
      <c r="C56" s="4">
        <f>Data!C51</f>
        <v>19</v>
      </c>
      <c r="D56" s="5">
        <f t="shared" si="0"/>
        <v>0.82608695652173914</v>
      </c>
      <c r="E56" s="4">
        <f>Data!D51</f>
        <v>0</v>
      </c>
      <c r="F56" s="5">
        <f t="shared" si="1"/>
        <v>0</v>
      </c>
      <c r="G56" s="4">
        <f t="shared" si="2"/>
        <v>19</v>
      </c>
      <c r="H56" s="5">
        <f t="shared" si="3"/>
        <v>0.82608695652173914</v>
      </c>
      <c r="I56" s="4">
        <f>Data!E51</f>
        <v>9</v>
      </c>
      <c r="J56" s="5">
        <f t="shared" si="4"/>
        <v>0.39130434782608697</v>
      </c>
      <c r="K56" s="4">
        <f>Data!F51</f>
        <v>5</v>
      </c>
      <c r="L56" s="6">
        <f t="shared" si="5"/>
        <v>0.21739130434782608</v>
      </c>
      <c r="M56" s="11">
        <f>Data!AR51</f>
        <v>0</v>
      </c>
      <c r="N56" s="15">
        <f t="shared" si="6"/>
        <v>0</v>
      </c>
      <c r="O56" s="11">
        <f>Data!AS51</f>
        <v>1</v>
      </c>
      <c r="P56" s="15">
        <f t="shared" si="7"/>
        <v>4.3478260869565216E-2</v>
      </c>
      <c r="Q56" s="30">
        <f t="shared" si="8"/>
        <v>15</v>
      </c>
      <c r="R56" s="6">
        <f t="shared" si="9"/>
        <v>0.65217391304347827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19</v>
      </c>
      <c r="C57" s="4">
        <f>Data!C52</f>
        <v>14</v>
      </c>
      <c r="D57" s="5">
        <f t="shared" si="0"/>
        <v>0.73684210526315785</v>
      </c>
      <c r="E57" s="4">
        <f>Data!D52</f>
        <v>0</v>
      </c>
      <c r="F57" s="5">
        <f t="shared" si="1"/>
        <v>0</v>
      </c>
      <c r="G57" s="4">
        <f t="shared" si="2"/>
        <v>14</v>
      </c>
      <c r="H57" s="5">
        <f t="shared" si="3"/>
        <v>0.73684210526315785</v>
      </c>
      <c r="I57" s="4">
        <f>Data!E52</f>
        <v>7</v>
      </c>
      <c r="J57" s="5">
        <f t="shared" si="4"/>
        <v>0.36842105263157893</v>
      </c>
      <c r="K57" s="4">
        <f>Data!F52</f>
        <v>4</v>
      </c>
      <c r="L57" s="6">
        <f t="shared" si="5"/>
        <v>0.21052631578947367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11</v>
      </c>
      <c r="R57" s="6">
        <f t="shared" si="9"/>
        <v>0.57894736842105265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12</v>
      </c>
      <c r="D58" s="5">
        <f t="shared" si="0"/>
        <v>0.8571428571428571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0.8571428571428571</v>
      </c>
      <c r="I58" s="4">
        <f>Data!E53</f>
        <v>7</v>
      </c>
      <c r="J58" s="5">
        <f t="shared" si="4"/>
        <v>0.5</v>
      </c>
      <c r="K58" s="4">
        <f>Data!F53</f>
        <v>3</v>
      </c>
      <c r="L58" s="6">
        <f t="shared" si="5"/>
        <v>0.21428571428571427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0.7142857142857143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9</v>
      </c>
      <c r="C59" s="4">
        <f>Data!C54</f>
        <v>6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0.66666666666666663</v>
      </c>
      <c r="I59" s="4">
        <f>Data!E54</f>
        <v>3</v>
      </c>
      <c r="J59" s="5">
        <f t="shared" si="4"/>
        <v>0.33333333333333331</v>
      </c>
      <c r="K59" s="4">
        <f>Data!F54</f>
        <v>1</v>
      </c>
      <c r="L59" s="6">
        <f t="shared" si="5"/>
        <v>0.1111111111111111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0.44444444444444442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26</v>
      </c>
      <c r="C60" s="4">
        <f>Data!C55</f>
        <v>19</v>
      </c>
      <c r="D60" s="5">
        <f t="shared" si="0"/>
        <v>0.73076923076923073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0.73076923076923073</v>
      </c>
      <c r="I60" s="4">
        <f>Data!E55</f>
        <v>10</v>
      </c>
      <c r="J60" s="5">
        <f t="shared" si="4"/>
        <v>0.38461538461538464</v>
      </c>
      <c r="K60" s="4">
        <f>Data!F55</f>
        <v>5</v>
      </c>
      <c r="L60" s="6">
        <f t="shared" si="5"/>
        <v>0.19230769230769232</v>
      </c>
      <c r="M60" s="11">
        <f>Data!AR55</f>
        <v>1</v>
      </c>
      <c r="N60" s="15">
        <f t="shared" si="6"/>
        <v>3.8461538461538464E-2</v>
      </c>
      <c r="O60" s="11">
        <f>Data!AS55</f>
        <v>5</v>
      </c>
      <c r="P60" s="15">
        <f t="shared" si="7"/>
        <v>0.19230769230769232</v>
      </c>
      <c r="Q60" s="30">
        <f t="shared" si="8"/>
        <v>21</v>
      </c>
      <c r="R60" s="6">
        <f t="shared" si="9"/>
        <v>0.80769230769230771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38</v>
      </c>
      <c r="C61" s="4">
        <f>Data!C56</f>
        <v>35</v>
      </c>
      <c r="D61" s="5">
        <f t="shared" si="0"/>
        <v>0.92105263157894735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0.92105263157894735</v>
      </c>
      <c r="I61" s="4">
        <f>Data!E56</f>
        <v>16</v>
      </c>
      <c r="J61" s="5">
        <f t="shared" si="4"/>
        <v>0.42105263157894735</v>
      </c>
      <c r="K61" s="4">
        <f>Data!F56</f>
        <v>14</v>
      </c>
      <c r="L61" s="6">
        <f t="shared" si="5"/>
        <v>0.36842105263157893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30</v>
      </c>
      <c r="R61" s="6">
        <f t="shared" si="9"/>
        <v>0.78947368421052633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18</v>
      </c>
      <c r="D62" s="5">
        <f t="shared" si="0"/>
        <v>0.8571428571428571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0.8571428571428571</v>
      </c>
      <c r="I62" s="4">
        <f>Data!E57</f>
        <v>15</v>
      </c>
      <c r="J62" s="5">
        <f t="shared" si="4"/>
        <v>0.7142857142857143</v>
      </c>
      <c r="K62" s="4">
        <f>Data!F57</f>
        <v>2</v>
      </c>
      <c r="L62" s="6">
        <f t="shared" si="5"/>
        <v>9.5238095238095233E-2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15</v>
      </c>
      <c r="C63" s="4">
        <f>Data!C58</f>
        <v>10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0.66666666666666663</v>
      </c>
      <c r="I63" s="4">
        <f>Data!E58</f>
        <v>4</v>
      </c>
      <c r="J63" s="5">
        <f t="shared" si="4"/>
        <v>0.26666666666666666</v>
      </c>
      <c r="K63" s="4">
        <f>Data!F58</f>
        <v>5</v>
      </c>
      <c r="L63" s="6">
        <f t="shared" si="5"/>
        <v>0.33333333333333331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0.6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87</v>
      </c>
      <c r="C64" s="4">
        <f>Data!C59</f>
        <v>80</v>
      </c>
      <c r="D64" s="5">
        <f t="shared" si="0"/>
        <v>0.91954022988505746</v>
      </c>
      <c r="E64" s="4">
        <f>Data!D59</f>
        <v>0</v>
      </c>
      <c r="F64" s="5">
        <f t="shared" si="1"/>
        <v>0</v>
      </c>
      <c r="G64" s="4">
        <f t="shared" si="2"/>
        <v>80</v>
      </c>
      <c r="H64" s="5">
        <f t="shared" si="3"/>
        <v>0.91954022988505746</v>
      </c>
      <c r="I64" s="4">
        <f>Data!E59</f>
        <v>69</v>
      </c>
      <c r="J64" s="5">
        <f t="shared" si="4"/>
        <v>0.7931034482758621</v>
      </c>
      <c r="K64" s="4">
        <f>Data!F59</f>
        <v>10</v>
      </c>
      <c r="L64" s="6">
        <f t="shared" si="5"/>
        <v>0.11494252873563218</v>
      </c>
      <c r="M64" s="11">
        <f>Data!AR59</f>
        <v>1</v>
      </c>
      <c r="N64" s="15">
        <f t="shared" si="6"/>
        <v>1.1494252873563218E-2</v>
      </c>
      <c r="O64" s="11">
        <f>Data!AS59</f>
        <v>0</v>
      </c>
      <c r="P64" s="15">
        <f t="shared" si="7"/>
        <v>0</v>
      </c>
      <c r="Q64" s="30">
        <f t="shared" si="8"/>
        <v>80</v>
      </c>
      <c r="R64" s="6">
        <f t="shared" si="9"/>
        <v>0.91954022988505746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60</v>
      </c>
      <c r="C65" s="4">
        <f>Data!C60</f>
        <v>40</v>
      </c>
      <c r="D65" s="5">
        <f t="shared" si="0"/>
        <v>0.66666666666666663</v>
      </c>
      <c r="E65" s="4">
        <f>Data!D60</f>
        <v>0</v>
      </c>
      <c r="F65" s="5">
        <f t="shared" si="1"/>
        <v>0</v>
      </c>
      <c r="G65" s="4">
        <f t="shared" si="2"/>
        <v>40</v>
      </c>
      <c r="H65" s="5">
        <f t="shared" si="3"/>
        <v>0.66666666666666663</v>
      </c>
      <c r="I65" s="4">
        <f>Data!E60</f>
        <v>26</v>
      </c>
      <c r="J65" s="5">
        <f t="shared" si="4"/>
        <v>0.43333333333333335</v>
      </c>
      <c r="K65" s="4">
        <f>Data!F60</f>
        <v>4</v>
      </c>
      <c r="L65" s="6">
        <f t="shared" si="5"/>
        <v>6.6666666666666666E-2</v>
      </c>
      <c r="M65" s="11">
        <f>Data!AR60</f>
        <v>2</v>
      </c>
      <c r="N65" s="15">
        <f t="shared" si="6"/>
        <v>3.3333333333333333E-2</v>
      </c>
      <c r="O65" s="11">
        <f>Data!AS60</f>
        <v>0</v>
      </c>
      <c r="P65" s="15">
        <f t="shared" si="7"/>
        <v>0</v>
      </c>
      <c r="Q65" s="30">
        <f t="shared" si="8"/>
        <v>32</v>
      </c>
      <c r="R65" s="6">
        <f t="shared" si="9"/>
        <v>0.53333333333333333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179</v>
      </c>
      <c r="C67" s="4">
        <f>Data!C62</f>
        <v>139</v>
      </c>
      <c r="D67" s="5">
        <f t="shared" si="0"/>
        <v>0.77653631284916202</v>
      </c>
      <c r="E67" s="4">
        <f>Data!D62</f>
        <v>0</v>
      </c>
      <c r="F67" s="5">
        <f t="shared" si="1"/>
        <v>0</v>
      </c>
      <c r="G67" s="4">
        <f t="shared" si="2"/>
        <v>139</v>
      </c>
      <c r="H67" s="5">
        <f t="shared" si="3"/>
        <v>0.77653631284916202</v>
      </c>
      <c r="I67" s="4">
        <f>Data!E62</f>
        <v>70</v>
      </c>
      <c r="J67" s="5">
        <f t="shared" si="4"/>
        <v>0.39106145251396646</v>
      </c>
      <c r="K67" s="4">
        <f>Data!F62</f>
        <v>74</v>
      </c>
      <c r="L67" s="6">
        <f t="shared" si="5"/>
        <v>0.41340782122905029</v>
      </c>
      <c r="M67" s="11">
        <f>Data!AR62</f>
        <v>1</v>
      </c>
      <c r="N67" s="15">
        <f t="shared" si="6"/>
        <v>5.5865921787709499E-3</v>
      </c>
      <c r="O67" s="11">
        <f>Data!AS62</f>
        <v>4</v>
      </c>
      <c r="P67" s="15">
        <f t="shared" si="7"/>
        <v>2.23463687150838E-2</v>
      </c>
      <c r="Q67" s="30">
        <f t="shared" si="8"/>
        <v>149</v>
      </c>
      <c r="R67" s="6">
        <f t="shared" si="9"/>
        <v>0.83240223463687146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96</v>
      </c>
      <c r="C68" s="4">
        <f>Data!C63</f>
        <v>76</v>
      </c>
      <c r="D68" s="5">
        <f t="shared" si="0"/>
        <v>0.79166666666666663</v>
      </c>
      <c r="E68" s="4">
        <f>Data!D63</f>
        <v>0</v>
      </c>
      <c r="F68" s="5">
        <f t="shared" si="1"/>
        <v>0</v>
      </c>
      <c r="G68" s="4">
        <f t="shared" si="2"/>
        <v>76</v>
      </c>
      <c r="H68" s="5">
        <f t="shared" si="3"/>
        <v>0.79166666666666663</v>
      </c>
      <c r="I68" s="4">
        <f>Data!E63</f>
        <v>51</v>
      </c>
      <c r="J68" s="5">
        <f t="shared" si="4"/>
        <v>0.53125</v>
      </c>
      <c r="K68" s="4">
        <f>Data!F63</f>
        <v>11</v>
      </c>
      <c r="L68" s="6">
        <f t="shared" si="5"/>
        <v>0.11458333333333333</v>
      </c>
      <c r="M68" s="11">
        <f>Data!AR63</f>
        <v>3</v>
      </c>
      <c r="N68" s="15">
        <f t="shared" si="6"/>
        <v>3.125E-2</v>
      </c>
      <c r="O68" s="11">
        <f>Data!AS63</f>
        <v>3</v>
      </c>
      <c r="P68" s="15">
        <f t="shared" si="7"/>
        <v>3.125E-2</v>
      </c>
      <c r="Q68" s="30">
        <f t="shared" si="8"/>
        <v>68</v>
      </c>
      <c r="R68" s="6">
        <f t="shared" si="9"/>
        <v>0.70833333333333337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42</v>
      </c>
      <c r="C70" s="4">
        <f>Data!C65</f>
        <v>31</v>
      </c>
      <c r="D70" s="5">
        <f t="shared" si="0"/>
        <v>0.73809523809523814</v>
      </c>
      <c r="E70" s="4">
        <f>Data!D65</f>
        <v>0</v>
      </c>
      <c r="F70" s="5">
        <f t="shared" si="1"/>
        <v>0</v>
      </c>
      <c r="G70" s="4">
        <f t="shared" si="2"/>
        <v>31</v>
      </c>
      <c r="H70" s="5">
        <f t="shared" si="3"/>
        <v>0.73809523809523814</v>
      </c>
      <c r="I70" s="4">
        <f>Data!E65</f>
        <v>24</v>
      </c>
      <c r="J70" s="5">
        <f t="shared" si="4"/>
        <v>0.5714285714285714</v>
      </c>
      <c r="K70" s="4">
        <f>Data!F65</f>
        <v>6</v>
      </c>
      <c r="L70" s="6">
        <f t="shared" si="5"/>
        <v>0.14285714285714285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30</v>
      </c>
      <c r="R70" s="6">
        <f t="shared" si="9"/>
        <v>0.7142857142857143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17</v>
      </c>
      <c r="C71" s="4">
        <f>Data!C66</f>
        <v>14</v>
      </c>
      <c r="D71" s="5">
        <f t="shared" si="0"/>
        <v>0.82352941176470584</v>
      </c>
      <c r="E71" s="4">
        <f>Data!D66</f>
        <v>0</v>
      </c>
      <c r="F71" s="5">
        <f t="shared" si="1"/>
        <v>0</v>
      </c>
      <c r="G71" s="4">
        <f t="shared" si="2"/>
        <v>14</v>
      </c>
      <c r="H71" s="5">
        <f t="shared" si="3"/>
        <v>0.82352941176470584</v>
      </c>
      <c r="I71" s="4">
        <f>Data!E66</f>
        <v>12</v>
      </c>
      <c r="J71" s="5">
        <f t="shared" si="4"/>
        <v>0.70588235294117652</v>
      </c>
      <c r="K71" s="4">
        <f>Data!F66</f>
        <v>2</v>
      </c>
      <c r="L71" s="6">
        <f t="shared" si="5"/>
        <v>0.11764705882352941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14</v>
      </c>
      <c r="R71" s="6">
        <f t="shared" si="9"/>
        <v>0.82352941176470584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23</v>
      </c>
      <c r="C72" s="4">
        <f>Data!C67</f>
        <v>21</v>
      </c>
      <c r="D72" s="5">
        <f t="shared" ref="D72:D135" si="10">IF(B72=0,0,C72/B72)</f>
        <v>0.91304347826086951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21</v>
      </c>
      <c r="H72" s="5">
        <f t="shared" ref="H72:H135" si="13">IF(B72=0,0,G72/B72)</f>
        <v>0.91304347826086951</v>
      </c>
      <c r="I72" s="4">
        <f>Data!E67</f>
        <v>1</v>
      </c>
      <c r="J72" s="5">
        <f t="shared" ref="J72:J135" si="14">IF(B72=0,0,I72/B72)</f>
        <v>4.3478260869565216E-2</v>
      </c>
      <c r="K72" s="4">
        <f>Data!F67</f>
        <v>16</v>
      </c>
      <c r="L72" s="6">
        <f t="shared" ref="L72:L135" si="15">IF(B72=0,0,K72/B72)</f>
        <v>0.69565217391304346</v>
      </c>
      <c r="M72" s="11">
        <f>Data!AR67</f>
        <v>0</v>
      </c>
      <c r="N72" s="15">
        <f t="shared" ref="N72:N135" si="16">IF(B72=0,0,M72/B72)</f>
        <v>0</v>
      </c>
      <c r="O72" s="11">
        <f>Data!AS67</f>
        <v>2</v>
      </c>
      <c r="P72" s="15">
        <f t="shared" ref="P72:P135" si="17">IF(B72=0,0,O72/B72)</f>
        <v>8.6956521739130432E-2</v>
      </c>
      <c r="Q72" s="30">
        <f t="shared" ref="Q72:Q135" si="18">K72+I72+M72+O72</f>
        <v>19</v>
      </c>
      <c r="R72" s="6">
        <f t="shared" ref="R72:R135" si="19">IF(B72=0,0,Q72/B72)</f>
        <v>0.82608695652173914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8</v>
      </c>
      <c r="J73" s="5">
        <f t="shared" si="14"/>
        <v>0.5714285714285714</v>
      </c>
      <c r="K73" s="4">
        <f>Data!F68</f>
        <v>3</v>
      </c>
      <c r="L73" s="6">
        <f t="shared" si="15"/>
        <v>0.21428571428571427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0.7857142857142857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15</v>
      </c>
      <c r="C74" s="4">
        <f>Data!C69</f>
        <v>8</v>
      </c>
      <c r="D74" s="5">
        <f t="shared" si="10"/>
        <v>0.53333333333333333</v>
      </c>
      <c r="E74" s="4">
        <f>Data!D69</f>
        <v>0</v>
      </c>
      <c r="F74" s="5">
        <f t="shared" si="11"/>
        <v>0</v>
      </c>
      <c r="G74" s="4">
        <f t="shared" si="12"/>
        <v>8</v>
      </c>
      <c r="H74" s="5">
        <f t="shared" si="13"/>
        <v>0.53333333333333333</v>
      </c>
      <c r="I74" s="4">
        <f>Data!E69</f>
        <v>2</v>
      </c>
      <c r="J74" s="5">
        <f t="shared" si="14"/>
        <v>0.13333333333333333</v>
      </c>
      <c r="K74" s="4">
        <f>Data!F69</f>
        <v>6</v>
      </c>
      <c r="L74" s="6">
        <f t="shared" si="15"/>
        <v>0.4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8</v>
      </c>
      <c r="R74" s="6">
        <f t="shared" si="19"/>
        <v>0.53333333333333333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68</v>
      </c>
      <c r="C77" s="4">
        <f>Data!C72</f>
        <v>59</v>
      </c>
      <c r="D77" s="5">
        <f t="shared" si="10"/>
        <v>0.86764705882352944</v>
      </c>
      <c r="E77" s="4">
        <f>Data!D72</f>
        <v>0</v>
      </c>
      <c r="F77" s="5">
        <f t="shared" si="11"/>
        <v>0</v>
      </c>
      <c r="G77" s="4">
        <f t="shared" si="12"/>
        <v>59</v>
      </c>
      <c r="H77" s="5">
        <f t="shared" si="13"/>
        <v>0.86764705882352944</v>
      </c>
      <c r="I77" s="4">
        <f>Data!E72</f>
        <v>44</v>
      </c>
      <c r="J77" s="5">
        <f t="shared" si="14"/>
        <v>0.6470588235294118</v>
      </c>
      <c r="K77" s="4">
        <f>Data!F72</f>
        <v>6</v>
      </c>
      <c r="L77" s="6">
        <f t="shared" si="15"/>
        <v>8.8235294117647065E-2</v>
      </c>
      <c r="M77" s="11">
        <f>Data!AR72</f>
        <v>3</v>
      </c>
      <c r="N77" s="15">
        <f t="shared" si="16"/>
        <v>4.4117647058823532E-2</v>
      </c>
      <c r="O77" s="11">
        <f>Data!AS72</f>
        <v>1</v>
      </c>
      <c r="P77" s="15">
        <f t="shared" si="17"/>
        <v>1.4705882352941176E-2</v>
      </c>
      <c r="Q77" s="30">
        <f t="shared" si="18"/>
        <v>54</v>
      </c>
      <c r="R77" s="6">
        <f t="shared" si="19"/>
        <v>0.79411764705882348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54</v>
      </c>
      <c r="C79" s="4">
        <f>Data!C74</f>
        <v>37</v>
      </c>
      <c r="D79" s="5">
        <f t="shared" si="10"/>
        <v>0.68518518518518523</v>
      </c>
      <c r="E79" s="4">
        <f>Data!D74</f>
        <v>0</v>
      </c>
      <c r="F79" s="5">
        <f t="shared" si="11"/>
        <v>0</v>
      </c>
      <c r="G79" s="4">
        <f t="shared" si="12"/>
        <v>37</v>
      </c>
      <c r="H79" s="5">
        <f t="shared" si="13"/>
        <v>0.68518518518518523</v>
      </c>
      <c r="I79" s="4">
        <f>Data!E74</f>
        <v>33</v>
      </c>
      <c r="J79" s="5">
        <f t="shared" si="14"/>
        <v>0.61111111111111116</v>
      </c>
      <c r="K79" s="4">
        <f>Data!F74</f>
        <v>7</v>
      </c>
      <c r="L79" s="6">
        <f t="shared" si="15"/>
        <v>0.12962962962962962</v>
      </c>
      <c r="M79" s="11">
        <f>Data!AR74</f>
        <v>0</v>
      </c>
      <c r="N79" s="15">
        <f t="shared" si="16"/>
        <v>0</v>
      </c>
      <c r="O79" s="11">
        <f>Data!AS74</f>
        <v>0</v>
      </c>
      <c r="P79" s="15">
        <f t="shared" si="17"/>
        <v>0</v>
      </c>
      <c r="Q79" s="30">
        <f t="shared" si="18"/>
        <v>40</v>
      </c>
      <c r="R79" s="6">
        <f t="shared" si="19"/>
        <v>0.7407407407407407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21</v>
      </c>
      <c r="C80" s="4">
        <f>Data!C75</f>
        <v>14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0.66666666666666663</v>
      </c>
      <c r="I80" s="4">
        <f>Data!E75</f>
        <v>4</v>
      </c>
      <c r="J80" s="5">
        <f t="shared" si="14"/>
        <v>0.19047619047619047</v>
      </c>
      <c r="K80" s="4">
        <f>Data!F75</f>
        <v>4</v>
      </c>
      <c r="L80" s="6">
        <f t="shared" si="15"/>
        <v>0.19047619047619047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4.7619047619047616E-2</v>
      </c>
      <c r="Q80" s="30">
        <f t="shared" si="18"/>
        <v>9</v>
      </c>
      <c r="R80" s="6">
        <f t="shared" si="19"/>
        <v>0.42857142857142855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5</v>
      </c>
      <c r="C81" s="4">
        <f>Data!C76</f>
        <v>4</v>
      </c>
      <c r="D81" s="5">
        <f t="shared" si="10"/>
        <v>0.8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0.8</v>
      </c>
      <c r="I81" s="4">
        <f>Data!E76</f>
        <v>3</v>
      </c>
      <c r="J81" s="5">
        <f t="shared" si="14"/>
        <v>0.6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3</v>
      </c>
      <c r="R81" s="6">
        <f t="shared" si="19"/>
        <v>0.6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203</v>
      </c>
      <c r="C82" s="4">
        <f>Data!C77</f>
        <v>159</v>
      </c>
      <c r="D82" s="5">
        <f t="shared" si="10"/>
        <v>0.78325123152709364</v>
      </c>
      <c r="E82" s="4">
        <f>Data!D77</f>
        <v>2</v>
      </c>
      <c r="F82" s="5">
        <f t="shared" si="11"/>
        <v>9.852216748768473E-3</v>
      </c>
      <c r="G82" s="4">
        <f t="shared" si="12"/>
        <v>161</v>
      </c>
      <c r="H82" s="5">
        <f t="shared" si="13"/>
        <v>0.7931034482758621</v>
      </c>
      <c r="I82" s="4">
        <f>Data!E77</f>
        <v>106</v>
      </c>
      <c r="J82" s="5">
        <f t="shared" si="14"/>
        <v>0.52216748768472909</v>
      </c>
      <c r="K82" s="4">
        <f>Data!F77</f>
        <v>52</v>
      </c>
      <c r="L82" s="6">
        <f t="shared" si="15"/>
        <v>0.25615763546798032</v>
      </c>
      <c r="M82" s="11">
        <f>Data!AR77</f>
        <v>0</v>
      </c>
      <c r="N82" s="15">
        <f t="shared" si="16"/>
        <v>0</v>
      </c>
      <c r="O82" s="11">
        <f>Data!AS77</f>
        <v>4</v>
      </c>
      <c r="P82" s="15">
        <f t="shared" si="17"/>
        <v>1.9704433497536946E-2</v>
      </c>
      <c r="Q82" s="30">
        <f t="shared" si="18"/>
        <v>162</v>
      </c>
      <c r="R82" s="6">
        <f t="shared" si="19"/>
        <v>0.79802955665024633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30</v>
      </c>
      <c r="C83" s="4">
        <f>Data!C78</f>
        <v>25</v>
      </c>
      <c r="D83" s="5">
        <f t="shared" si="10"/>
        <v>0.83333333333333337</v>
      </c>
      <c r="E83" s="4">
        <f>Data!D78</f>
        <v>0</v>
      </c>
      <c r="F83" s="5">
        <f t="shared" si="11"/>
        <v>0</v>
      </c>
      <c r="G83" s="4">
        <f t="shared" si="12"/>
        <v>25</v>
      </c>
      <c r="H83" s="5">
        <f t="shared" si="13"/>
        <v>0.83333333333333337</v>
      </c>
      <c r="I83" s="4">
        <f>Data!E78</f>
        <v>18</v>
      </c>
      <c r="J83" s="5">
        <f t="shared" si="14"/>
        <v>0.6</v>
      </c>
      <c r="K83" s="4">
        <f>Data!F78</f>
        <v>7</v>
      </c>
      <c r="L83" s="6">
        <f t="shared" si="15"/>
        <v>0.23333333333333334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25</v>
      </c>
      <c r="R83" s="6">
        <f t="shared" si="19"/>
        <v>0.83333333333333337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16</v>
      </c>
      <c r="C84" s="4">
        <f>Data!C79</f>
        <v>14</v>
      </c>
      <c r="D84" s="5">
        <f t="shared" si="10"/>
        <v>0.875</v>
      </c>
      <c r="E84" s="4">
        <f>Data!D79</f>
        <v>0</v>
      </c>
      <c r="F84" s="5">
        <f t="shared" si="11"/>
        <v>0</v>
      </c>
      <c r="G84" s="4">
        <f t="shared" si="12"/>
        <v>14</v>
      </c>
      <c r="H84" s="5">
        <f t="shared" si="13"/>
        <v>0.875</v>
      </c>
      <c r="I84" s="4">
        <f>Data!E79</f>
        <v>12</v>
      </c>
      <c r="J84" s="5">
        <f t="shared" si="14"/>
        <v>0.75</v>
      </c>
      <c r="K84" s="4">
        <f>Data!F79</f>
        <v>2</v>
      </c>
      <c r="L84" s="6">
        <f t="shared" si="15"/>
        <v>0.125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14</v>
      </c>
      <c r="R84" s="6">
        <f t="shared" si="19"/>
        <v>0.875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9</v>
      </c>
      <c r="C85" s="4">
        <f>Data!C80</f>
        <v>8</v>
      </c>
      <c r="D85" s="5">
        <f t="shared" si="10"/>
        <v>0.88888888888888884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0.88888888888888884</v>
      </c>
      <c r="I85" s="4">
        <f>Data!E80</f>
        <v>7</v>
      </c>
      <c r="J85" s="5">
        <f t="shared" si="14"/>
        <v>0.77777777777777779</v>
      </c>
      <c r="K85" s="4">
        <f>Data!F80</f>
        <v>1</v>
      </c>
      <c r="L85" s="6">
        <f t="shared" si="15"/>
        <v>0.1111111111111111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0.88888888888888884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3</v>
      </c>
      <c r="J87" s="5">
        <f t="shared" si="14"/>
        <v>0.5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4</v>
      </c>
      <c r="R87" s="6">
        <f t="shared" si="19"/>
        <v>0.66666666666666663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19</v>
      </c>
      <c r="C88" s="4">
        <f>Data!C83</f>
        <v>14</v>
      </c>
      <c r="D88" s="5">
        <f t="shared" si="10"/>
        <v>0.73684210526315785</v>
      </c>
      <c r="E88" s="4">
        <f>Data!D83</f>
        <v>0</v>
      </c>
      <c r="F88" s="5">
        <f t="shared" si="11"/>
        <v>0</v>
      </c>
      <c r="G88" s="4">
        <f t="shared" si="12"/>
        <v>14</v>
      </c>
      <c r="H88" s="5">
        <f t="shared" si="13"/>
        <v>0.73684210526315785</v>
      </c>
      <c r="I88" s="4">
        <f>Data!E83</f>
        <v>12</v>
      </c>
      <c r="J88" s="5">
        <f t="shared" si="14"/>
        <v>0.63157894736842102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12</v>
      </c>
      <c r="R88" s="6">
        <f t="shared" si="19"/>
        <v>0.63157894736842102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2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22</v>
      </c>
      <c r="C90" s="4">
        <f>Data!C85</f>
        <v>19</v>
      </c>
      <c r="D90" s="5">
        <f t="shared" si="10"/>
        <v>0.86363636363636365</v>
      </c>
      <c r="E90" s="4">
        <f>Data!D85</f>
        <v>0</v>
      </c>
      <c r="F90" s="5">
        <f t="shared" si="11"/>
        <v>0</v>
      </c>
      <c r="G90" s="4">
        <f t="shared" si="12"/>
        <v>19</v>
      </c>
      <c r="H90" s="5">
        <f t="shared" si="13"/>
        <v>0.86363636363636365</v>
      </c>
      <c r="I90" s="4">
        <f>Data!E85</f>
        <v>12</v>
      </c>
      <c r="J90" s="5">
        <f t="shared" si="14"/>
        <v>0.54545454545454541</v>
      </c>
      <c r="K90" s="4">
        <f>Data!F85</f>
        <v>0</v>
      </c>
      <c r="L90" s="6">
        <f t="shared" si="15"/>
        <v>0</v>
      </c>
      <c r="M90" s="11">
        <f>Data!AR85</f>
        <v>0</v>
      </c>
      <c r="N90" s="15">
        <f t="shared" si="16"/>
        <v>0</v>
      </c>
      <c r="O90" s="11">
        <f>Data!AS85</f>
        <v>0</v>
      </c>
      <c r="P90" s="15">
        <f t="shared" si="17"/>
        <v>0</v>
      </c>
      <c r="Q90" s="30">
        <f t="shared" si="18"/>
        <v>12</v>
      </c>
      <c r="R90" s="6">
        <f t="shared" si="19"/>
        <v>0.54545454545454541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20</v>
      </c>
      <c r="C91" s="4">
        <f>Data!C86</f>
        <v>13</v>
      </c>
      <c r="D91" s="5">
        <f t="shared" si="10"/>
        <v>0.65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0.65</v>
      </c>
      <c r="I91" s="4">
        <f>Data!E86</f>
        <v>13</v>
      </c>
      <c r="J91" s="5">
        <f t="shared" si="14"/>
        <v>0.65</v>
      </c>
      <c r="K91" s="4">
        <f>Data!F86</f>
        <v>1</v>
      </c>
      <c r="L91" s="6">
        <f t="shared" si="15"/>
        <v>0.05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14</v>
      </c>
      <c r="R91" s="6">
        <f t="shared" si="19"/>
        <v>0.7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109</v>
      </c>
      <c r="C93" s="4">
        <f>Data!C88</f>
        <v>80</v>
      </c>
      <c r="D93" s="5">
        <f t="shared" si="10"/>
        <v>0.73394495412844041</v>
      </c>
      <c r="E93" s="4">
        <f>Data!D88</f>
        <v>0</v>
      </c>
      <c r="F93" s="5">
        <f t="shared" si="11"/>
        <v>0</v>
      </c>
      <c r="G93" s="4">
        <f t="shared" si="12"/>
        <v>80</v>
      </c>
      <c r="H93" s="5">
        <f t="shared" si="13"/>
        <v>0.73394495412844041</v>
      </c>
      <c r="I93" s="4">
        <f>Data!E88</f>
        <v>53</v>
      </c>
      <c r="J93" s="5">
        <f t="shared" si="14"/>
        <v>0.48623853211009177</v>
      </c>
      <c r="K93" s="4">
        <f>Data!F88</f>
        <v>21</v>
      </c>
      <c r="L93" s="6">
        <f t="shared" si="15"/>
        <v>0.19266055045871561</v>
      </c>
      <c r="M93" s="11">
        <f>Data!AR88</f>
        <v>1</v>
      </c>
      <c r="N93" s="15">
        <f t="shared" si="16"/>
        <v>9.1743119266055051E-3</v>
      </c>
      <c r="O93" s="11">
        <f>Data!AS88</f>
        <v>1</v>
      </c>
      <c r="P93" s="15">
        <f t="shared" si="17"/>
        <v>9.1743119266055051E-3</v>
      </c>
      <c r="Q93" s="30">
        <f t="shared" si="18"/>
        <v>76</v>
      </c>
      <c r="R93" s="6">
        <f t="shared" si="19"/>
        <v>0.69724770642201839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235</v>
      </c>
      <c r="C94" s="4">
        <f>Data!C89</f>
        <v>183</v>
      </c>
      <c r="D94" s="5">
        <f t="shared" si="10"/>
        <v>0.77872340425531916</v>
      </c>
      <c r="E94" s="4">
        <f>Data!D89</f>
        <v>3</v>
      </c>
      <c r="F94" s="5">
        <f t="shared" si="11"/>
        <v>1.276595744680851E-2</v>
      </c>
      <c r="G94" s="4">
        <f t="shared" si="12"/>
        <v>186</v>
      </c>
      <c r="H94" s="5">
        <f t="shared" si="13"/>
        <v>0.79148936170212769</v>
      </c>
      <c r="I94" s="4">
        <f>Data!E89</f>
        <v>142</v>
      </c>
      <c r="J94" s="5">
        <f t="shared" si="14"/>
        <v>0.60425531914893615</v>
      </c>
      <c r="K94" s="4">
        <f>Data!F89</f>
        <v>44</v>
      </c>
      <c r="L94" s="6">
        <f t="shared" si="15"/>
        <v>0.18723404255319148</v>
      </c>
      <c r="M94" s="11">
        <f>Data!AR89</f>
        <v>2</v>
      </c>
      <c r="N94" s="15">
        <f t="shared" si="16"/>
        <v>8.5106382978723406E-3</v>
      </c>
      <c r="O94" s="11">
        <f>Data!AS89</f>
        <v>5</v>
      </c>
      <c r="P94" s="15">
        <f t="shared" si="17"/>
        <v>2.1276595744680851E-2</v>
      </c>
      <c r="Q94" s="30">
        <f t="shared" si="18"/>
        <v>193</v>
      </c>
      <c r="R94" s="6">
        <f t="shared" si="19"/>
        <v>0.82127659574468082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1</v>
      </c>
      <c r="L95" s="6">
        <f t="shared" si="15"/>
        <v>0.25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9</v>
      </c>
      <c r="J97" s="5">
        <f t="shared" si="14"/>
        <v>0.81818181818181823</v>
      </c>
      <c r="K97" s="4">
        <f>Data!F92</f>
        <v>0</v>
      </c>
      <c r="L97" s="6">
        <f t="shared" si="15"/>
        <v>0</v>
      </c>
      <c r="M97" s="11">
        <f>Data!AR92</f>
        <v>2</v>
      </c>
      <c r="N97" s="15">
        <f t="shared" si="16"/>
        <v>0.18181818181818182</v>
      </c>
      <c r="O97" s="11">
        <f>Data!AS92</f>
        <v>0</v>
      </c>
      <c r="P97" s="15">
        <f t="shared" si="17"/>
        <v>0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6</v>
      </c>
      <c r="C98" s="4">
        <f>Data!C93</f>
        <v>5</v>
      </c>
      <c r="D98" s="5">
        <f t="shared" si="10"/>
        <v>0.83333333333333337</v>
      </c>
      <c r="E98" s="4">
        <f>Data!D93</f>
        <v>0</v>
      </c>
      <c r="F98" s="5">
        <f t="shared" si="11"/>
        <v>0</v>
      </c>
      <c r="G98" s="4">
        <f t="shared" si="12"/>
        <v>5</v>
      </c>
      <c r="H98" s="5">
        <f t="shared" si="13"/>
        <v>0.83333333333333337</v>
      </c>
      <c r="I98" s="4">
        <f>Data!E93</f>
        <v>3</v>
      </c>
      <c r="J98" s="5">
        <f t="shared" si="14"/>
        <v>0.5</v>
      </c>
      <c r="K98" s="4">
        <f>Data!F93</f>
        <v>1</v>
      </c>
      <c r="L98" s="6">
        <f t="shared" si="15"/>
        <v>0.16666666666666666</v>
      </c>
      <c r="M98" s="11">
        <f>Data!AR93</f>
        <v>1</v>
      </c>
      <c r="N98" s="15">
        <f t="shared" si="16"/>
        <v>0.16666666666666666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0.83333333333333337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39</v>
      </c>
      <c r="C99" s="4">
        <f>Data!C94</f>
        <v>31</v>
      </c>
      <c r="D99" s="5">
        <f t="shared" si="10"/>
        <v>0.79487179487179482</v>
      </c>
      <c r="E99" s="4">
        <f>Data!D94</f>
        <v>0</v>
      </c>
      <c r="F99" s="5">
        <f t="shared" si="11"/>
        <v>0</v>
      </c>
      <c r="G99" s="4">
        <f t="shared" si="12"/>
        <v>31</v>
      </c>
      <c r="H99" s="5">
        <f t="shared" si="13"/>
        <v>0.79487179487179482</v>
      </c>
      <c r="I99" s="4">
        <f>Data!E94</f>
        <v>18</v>
      </c>
      <c r="J99" s="5">
        <f t="shared" si="14"/>
        <v>0.46153846153846156</v>
      </c>
      <c r="K99" s="4">
        <f>Data!F94</f>
        <v>3</v>
      </c>
      <c r="L99" s="6">
        <f t="shared" si="15"/>
        <v>7.6923076923076927E-2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5.128205128205128E-2</v>
      </c>
      <c r="Q99" s="30">
        <f t="shared" si="18"/>
        <v>23</v>
      </c>
      <c r="R99" s="6">
        <f t="shared" si="19"/>
        <v>0.58974358974358976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42</v>
      </c>
      <c r="C100" s="4">
        <f>Data!C95</f>
        <v>34</v>
      </c>
      <c r="D100" s="5">
        <f t="shared" si="10"/>
        <v>0.80952380952380953</v>
      </c>
      <c r="E100" s="4">
        <f>Data!D95</f>
        <v>1</v>
      </c>
      <c r="F100" s="5">
        <f t="shared" si="11"/>
        <v>2.3809523809523808E-2</v>
      </c>
      <c r="G100" s="4">
        <f t="shared" si="12"/>
        <v>35</v>
      </c>
      <c r="H100" s="5">
        <f t="shared" si="13"/>
        <v>0.83333333333333337</v>
      </c>
      <c r="I100" s="4">
        <f>Data!E95</f>
        <v>25</v>
      </c>
      <c r="J100" s="5">
        <f t="shared" si="14"/>
        <v>0.59523809523809523</v>
      </c>
      <c r="K100" s="4">
        <f>Data!F95</f>
        <v>4</v>
      </c>
      <c r="L100" s="6">
        <f t="shared" si="15"/>
        <v>9.5238095238095233E-2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2.3809523809523808E-2</v>
      </c>
      <c r="Q100" s="30">
        <f t="shared" si="18"/>
        <v>30</v>
      </c>
      <c r="R100" s="6">
        <f t="shared" si="19"/>
        <v>0.7142857142857143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46</v>
      </c>
      <c r="C101" s="4">
        <f>Data!C96</f>
        <v>40</v>
      </c>
      <c r="D101" s="5">
        <f t="shared" si="10"/>
        <v>0.86956521739130432</v>
      </c>
      <c r="E101" s="4">
        <f>Data!D96</f>
        <v>0</v>
      </c>
      <c r="F101" s="5">
        <f t="shared" si="11"/>
        <v>0</v>
      </c>
      <c r="G101" s="4">
        <f t="shared" si="12"/>
        <v>40</v>
      </c>
      <c r="H101" s="5">
        <f t="shared" si="13"/>
        <v>0.86956521739130432</v>
      </c>
      <c r="I101" s="4">
        <f>Data!E96</f>
        <v>26</v>
      </c>
      <c r="J101" s="5">
        <f t="shared" si="14"/>
        <v>0.56521739130434778</v>
      </c>
      <c r="K101" s="4">
        <f>Data!F96</f>
        <v>6</v>
      </c>
      <c r="L101" s="6">
        <f t="shared" si="15"/>
        <v>0.13043478260869565</v>
      </c>
      <c r="M101" s="11">
        <f>Data!AR96</f>
        <v>0</v>
      </c>
      <c r="N101" s="15">
        <f t="shared" si="16"/>
        <v>0</v>
      </c>
      <c r="O101" s="11">
        <f>Data!AS96</f>
        <v>3</v>
      </c>
      <c r="P101" s="15">
        <f t="shared" si="17"/>
        <v>6.5217391304347824E-2</v>
      </c>
      <c r="Q101" s="30">
        <f t="shared" si="18"/>
        <v>35</v>
      </c>
      <c r="R101" s="6">
        <f t="shared" si="19"/>
        <v>0.76086956521739135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23</v>
      </c>
      <c r="C102" s="4">
        <f>Data!C97</f>
        <v>17</v>
      </c>
      <c r="D102" s="5">
        <f t="shared" si="10"/>
        <v>0.73913043478260865</v>
      </c>
      <c r="E102" s="4">
        <f>Data!D97</f>
        <v>0</v>
      </c>
      <c r="F102" s="5">
        <f t="shared" si="11"/>
        <v>0</v>
      </c>
      <c r="G102" s="4">
        <f t="shared" si="12"/>
        <v>17</v>
      </c>
      <c r="H102" s="5">
        <f t="shared" si="13"/>
        <v>0.73913043478260865</v>
      </c>
      <c r="I102" s="4">
        <f>Data!E97</f>
        <v>15</v>
      </c>
      <c r="J102" s="5">
        <f t="shared" si="14"/>
        <v>0.65217391304347827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3</v>
      </c>
      <c r="P102" s="15">
        <f t="shared" si="17"/>
        <v>0.13043478260869565</v>
      </c>
      <c r="Q102" s="30">
        <f t="shared" si="18"/>
        <v>18</v>
      </c>
      <c r="R102" s="6">
        <f t="shared" si="19"/>
        <v>0.78260869565217395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66</v>
      </c>
      <c r="C103" s="4">
        <f>Data!C98</f>
        <v>53</v>
      </c>
      <c r="D103" s="5">
        <f t="shared" si="10"/>
        <v>0.80303030303030298</v>
      </c>
      <c r="E103" s="4">
        <f>Data!D98</f>
        <v>1</v>
      </c>
      <c r="F103" s="5">
        <f t="shared" si="11"/>
        <v>1.5151515151515152E-2</v>
      </c>
      <c r="G103" s="4">
        <f t="shared" si="12"/>
        <v>54</v>
      </c>
      <c r="H103" s="5">
        <f t="shared" si="13"/>
        <v>0.81818181818181823</v>
      </c>
      <c r="I103" s="4">
        <f>Data!E98</f>
        <v>33</v>
      </c>
      <c r="J103" s="5">
        <f t="shared" si="14"/>
        <v>0.5</v>
      </c>
      <c r="K103" s="4">
        <f>Data!F98</f>
        <v>12</v>
      </c>
      <c r="L103" s="6">
        <f t="shared" si="15"/>
        <v>0.18181818181818182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45</v>
      </c>
      <c r="R103" s="6">
        <f t="shared" si="19"/>
        <v>0.68181818181818177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36</v>
      </c>
      <c r="C105" s="4">
        <f>Data!C100</f>
        <v>24</v>
      </c>
      <c r="D105" s="5">
        <f t="shared" si="10"/>
        <v>0.66666666666666663</v>
      </c>
      <c r="E105" s="4">
        <f>Data!D100</f>
        <v>0</v>
      </c>
      <c r="F105" s="5">
        <f t="shared" si="11"/>
        <v>0</v>
      </c>
      <c r="G105" s="4">
        <f t="shared" si="12"/>
        <v>24</v>
      </c>
      <c r="H105" s="5">
        <f t="shared" si="13"/>
        <v>0.66666666666666663</v>
      </c>
      <c r="I105" s="4">
        <f>Data!E100</f>
        <v>16</v>
      </c>
      <c r="J105" s="5">
        <f t="shared" si="14"/>
        <v>0.44444444444444442</v>
      </c>
      <c r="K105" s="4">
        <f>Data!F100</f>
        <v>0</v>
      </c>
      <c r="L105" s="6">
        <f t="shared" si="15"/>
        <v>0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16</v>
      </c>
      <c r="R105" s="6">
        <f t="shared" si="19"/>
        <v>0.44444444444444442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5</v>
      </c>
      <c r="C106" s="4">
        <f>Data!C101</f>
        <v>4</v>
      </c>
      <c r="D106" s="5">
        <f t="shared" si="10"/>
        <v>0.8</v>
      </c>
      <c r="E106" s="4">
        <f>Data!D101</f>
        <v>0</v>
      </c>
      <c r="F106" s="5">
        <f t="shared" si="11"/>
        <v>0</v>
      </c>
      <c r="G106" s="4">
        <f t="shared" si="12"/>
        <v>4</v>
      </c>
      <c r="H106" s="5">
        <f t="shared" si="13"/>
        <v>0.8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0</v>
      </c>
      <c r="D107" s="5">
        <f t="shared" si="10"/>
        <v>0</v>
      </c>
      <c r="E107" s="4">
        <f>Data!D102</f>
        <v>0</v>
      </c>
      <c r="F107" s="5">
        <f t="shared" si="11"/>
        <v>0</v>
      </c>
      <c r="G107" s="4">
        <f t="shared" si="12"/>
        <v>0</v>
      </c>
      <c r="H107" s="5">
        <f t="shared" si="13"/>
        <v>0</v>
      </c>
      <c r="I107" s="4">
        <f>Data!E102</f>
        <v>1</v>
      </c>
      <c r="J107" s="5">
        <f t="shared" si="14"/>
        <v>0.5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6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6</v>
      </c>
      <c r="H108" s="5">
        <f t="shared" si="13"/>
        <v>0.66666666666666663</v>
      </c>
      <c r="I108" s="4">
        <f>Data!E103</f>
        <v>7</v>
      </c>
      <c r="J108" s="5">
        <f t="shared" si="14"/>
        <v>0.77777777777777779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7</v>
      </c>
      <c r="R108" s="6">
        <f t="shared" si="19"/>
        <v>0.77777777777777779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111</v>
      </c>
      <c r="C109" s="4">
        <f>Data!C104</f>
        <v>78</v>
      </c>
      <c r="D109" s="5">
        <f t="shared" si="10"/>
        <v>0.70270270270270274</v>
      </c>
      <c r="E109" s="4">
        <f>Data!D104</f>
        <v>0</v>
      </c>
      <c r="F109" s="5">
        <f t="shared" si="11"/>
        <v>0</v>
      </c>
      <c r="G109" s="4">
        <f t="shared" si="12"/>
        <v>78</v>
      </c>
      <c r="H109" s="5">
        <f t="shared" si="13"/>
        <v>0.70270270270270274</v>
      </c>
      <c r="I109" s="4">
        <f>Data!E104</f>
        <v>61</v>
      </c>
      <c r="J109" s="5">
        <f t="shared" si="14"/>
        <v>0.5495495495495496</v>
      </c>
      <c r="K109" s="4">
        <f>Data!F104</f>
        <v>4</v>
      </c>
      <c r="L109" s="6">
        <f t="shared" si="15"/>
        <v>3.6036036036036036E-2</v>
      </c>
      <c r="M109" s="11">
        <f>Data!AR104</f>
        <v>1</v>
      </c>
      <c r="N109" s="15">
        <f t="shared" si="16"/>
        <v>9.0090090090090089E-3</v>
      </c>
      <c r="O109" s="11">
        <f>Data!AS104</f>
        <v>1</v>
      </c>
      <c r="P109" s="15">
        <f t="shared" si="17"/>
        <v>9.0090090090090089E-3</v>
      </c>
      <c r="Q109" s="30">
        <f t="shared" si="18"/>
        <v>67</v>
      </c>
      <c r="R109" s="6">
        <f t="shared" si="19"/>
        <v>0.60360360360360366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27</v>
      </c>
      <c r="C110" s="4">
        <f>Data!C105</f>
        <v>20</v>
      </c>
      <c r="D110" s="5">
        <f t="shared" si="10"/>
        <v>0.7407407407407407</v>
      </c>
      <c r="E110" s="4">
        <f>Data!D105</f>
        <v>0</v>
      </c>
      <c r="F110" s="5">
        <f t="shared" si="11"/>
        <v>0</v>
      </c>
      <c r="G110" s="4">
        <f t="shared" si="12"/>
        <v>20</v>
      </c>
      <c r="H110" s="5">
        <f t="shared" si="13"/>
        <v>0.7407407407407407</v>
      </c>
      <c r="I110" s="4">
        <f>Data!E105</f>
        <v>16</v>
      </c>
      <c r="J110" s="5">
        <f t="shared" si="14"/>
        <v>0.59259259259259256</v>
      </c>
      <c r="K110" s="4">
        <f>Data!F105</f>
        <v>2</v>
      </c>
      <c r="L110" s="6">
        <f t="shared" si="15"/>
        <v>7.407407407407407E-2</v>
      </c>
      <c r="M110" s="11">
        <f>Data!AR105</f>
        <v>2</v>
      </c>
      <c r="N110" s="15">
        <f t="shared" si="16"/>
        <v>7.407407407407407E-2</v>
      </c>
      <c r="O110" s="11">
        <f>Data!AS105</f>
        <v>0</v>
      </c>
      <c r="P110" s="15">
        <f t="shared" si="17"/>
        <v>0</v>
      </c>
      <c r="Q110" s="30">
        <f t="shared" si="18"/>
        <v>20</v>
      </c>
      <c r="R110" s="6">
        <f t="shared" si="19"/>
        <v>0.7407407407407407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13</v>
      </c>
      <c r="C111" s="4">
        <f>Data!C106</f>
        <v>8</v>
      </c>
      <c r="D111" s="5">
        <f t="shared" si="10"/>
        <v>0.61538461538461542</v>
      </c>
      <c r="E111" s="4">
        <f>Data!D106</f>
        <v>0</v>
      </c>
      <c r="F111" s="5">
        <f t="shared" si="11"/>
        <v>0</v>
      </c>
      <c r="G111" s="4">
        <f t="shared" si="12"/>
        <v>8</v>
      </c>
      <c r="H111" s="5">
        <f t="shared" si="13"/>
        <v>0.61538461538461542</v>
      </c>
      <c r="I111" s="4">
        <f>Data!E106</f>
        <v>6</v>
      </c>
      <c r="J111" s="5">
        <f t="shared" si="14"/>
        <v>0.46153846153846156</v>
      </c>
      <c r="K111" s="4">
        <f>Data!F106</f>
        <v>0</v>
      </c>
      <c r="L111" s="6">
        <f t="shared" si="15"/>
        <v>0</v>
      </c>
      <c r="M111" s="11">
        <f>Data!AR106</f>
        <v>2</v>
      </c>
      <c r="N111" s="15">
        <f t="shared" si="16"/>
        <v>0.15384615384615385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0.61538461538461542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5</v>
      </c>
      <c r="C112" s="4">
        <f>Data!C107</f>
        <v>3</v>
      </c>
      <c r="D112" s="5">
        <f t="shared" si="10"/>
        <v>0.6</v>
      </c>
      <c r="E112" s="4">
        <f>Data!D107</f>
        <v>1</v>
      </c>
      <c r="F112" s="5">
        <f t="shared" si="11"/>
        <v>0.2</v>
      </c>
      <c r="G112" s="4">
        <f t="shared" si="12"/>
        <v>4</v>
      </c>
      <c r="H112" s="5">
        <f t="shared" si="13"/>
        <v>0.8</v>
      </c>
      <c r="I112" s="4">
        <f>Data!E107</f>
        <v>2</v>
      </c>
      <c r="J112" s="5">
        <f t="shared" si="14"/>
        <v>0.4</v>
      </c>
      <c r="K112" s="4">
        <f>Data!F107</f>
        <v>0</v>
      </c>
      <c r="L112" s="6">
        <f t="shared" si="15"/>
        <v>0</v>
      </c>
      <c r="M112" s="11">
        <f>Data!AR107</f>
        <v>1</v>
      </c>
      <c r="N112" s="15">
        <f t="shared" si="16"/>
        <v>0.2</v>
      </c>
      <c r="O112" s="11">
        <f>Data!AS107</f>
        <v>0</v>
      </c>
      <c r="P112" s="15">
        <f t="shared" si="17"/>
        <v>0</v>
      </c>
      <c r="Q112" s="30">
        <f t="shared" si="18"/>
        <v>3</v>
      </c>
      <c r="R112" s="6">
        <f t="shared" si="19"/>
        <v>0.6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255</v>
      </c>
      <c r="C113" s="4">
        <f>Data!C108</f>
        <v>169</v>
      </c>
      <c r="D113" s="5">
        <f t="shared" si="10"/>
        <v>0.66274509803921566</v>
      </c>
      <c r="E113" s="4">
        <f>Data!D108</f>
        <v>5</v>
      </c>
      <c r="F113" s="5">
        <f t="shared" si="11"/>
        <v>1.9607843137254902E-2</v>
      </c>
      <c r="G113" s="4">
        <f t="shared" si="12"/>
        <v>174</v>
      </c>
      <c r="H113" s="5">
        <f t="shared" si="13"/>
        <v>0.68235294117647061</v>
      </c>
      <c r="I113" s="4">
        <f>Data!E108</f>
        <v>127</v>
      </c>
      <c r="J113" s="5">
        <f t="shared" si="14"/>
        <v>0.49803921568627452</v>
      </c>
      <c r="K113" s="4">
        <f>Data!F108</f>
        <v>50</v>
      </c>
      <c r="L113" s="6">
        <f t="shared" si="15"/>
        <v>0.19607843137254902</v>
      </c>
      <c r="M113" s="11">
        <f>Data!AR108</f>
        <v>6</v>
      </c>
      <c r="N113" s="15">
        <f t="shared" si="16"/>
        <v>2.3529411764705882E-2</v>
      </c>
      <c r="O113" s="11">
        <f>Data!AS108</f>
        <v>2</v>
      </c>
      <c r="P113" s="15">
        <f t="shared" si="17"/>
        <v>7.8431372549019607E-3</v>
      </c>
      <c r="Q113" s="30">
        <f t="shared" si="18"/>
        <v>185</v>
      </c>
      <c r="R113" s="6">
        <f t="shared" si="19"/>
        <v>0.72549019607843135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0</v>
      </c>
      <c r="C114" s="4">
        <f>Data!C109</f>
        <v>0</v>
      </c>
      <c r="D114" s="5">
        <f t="shared" si="10"/>
        <v>0</v>
      </c>
      <c r="E114" s="4">
        <f>Data!D109</f>
        <v>0</v>
      </c>
      <c r="F114" s="5">
        <f t="shared" si="11"/>
        <v>0</v>
      </c>
      <c r="G114" s="4">
        <f t="shared" si="12"/>
        <v>0</v>
      </c>
      <c r="H114" s="5">
        <f t="shared" si="13"/>
        <v>0</v>
      </c>
      <c r="I114" s="4">
        <f>Data!E109</f>
        <v>0</v>
      </c>
      <c r="J114" s="5">
        <f t="shared" si="14"/>
        <v>0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0</v>
      </c>
      <c r="R114" s="6">
        <f t="shared" si="19"/>
        <v>0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297</v>
      </c>
      <c r="C115" s="4">
        <f>Data!C110</f>
        <v>231</v>
      </c>
      <c r="D115" s="5">
        <f t="shared" si="10"/>
        <v>0.77777777777777779</v>
      </c>
      <c r="E115" s="4">
        <f>Data!D110</f>
        <v>1</v>
      </c>
      <c r="F115" s="5">
        <f t="shared" si="11"/>
        <v>3.3670033670033669E-3</v>
      </c>
      <c r="G115" s="4">
        <f t="shared" si="12"/>
        <v>232</v>
      </c>
      <c r="H115" s="5">
        <f t="shared" si="13"/>
        <v>0.78114478114478114</v>
      </c>
      <c r="I115" s="4">
        <f>Data!E110</f>
        <v>164</v>
      </c>
      <c r="J115" s="5">
        <f t="shared" si="14"/>
        <v>0.55218855218855223</v>
      </c>
      <c r="K115" s="4">
        <f>Data!F110</f>
        <v>60</v>
      </c>
      <c r="L115" s="6">
        <f t="shared" si="15"/>
        <v>0.20202020202020202</v>
      </c>
      <c r="M115" s="11">
        <f>Data!AR110</f>
        <v>2</v>
      </c>
      <c r="N115" s="15">
        <f t="shared" si="16"/>
        <v>6.7340067340067337E-3</v>
      </c>
      <c r="O115" s="11">
        <f>Data!AS110</f>
        <v>7</v>
      </c>
      <c r="P115" s="15">
        <f t="shared" si="17"/>
        <v>2.3569023569023569E-2</v>
      </c>
      <c r="Q115" s="30">
        <f t="shared" si="18"/>
        <v>233</v>
      </c>
      <c r="R115" s="6">
        <f t="shared" si="19"/>
        <v>0.78451178451178449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134</v>
      </c>
      <c r="C116" s="4">
        <f>Data!C111</f>
        <v>99</v>
      </c>
      <c r="D116" s="5">
        <f t="shared" si="10"/>
        <v>0.73880597014925375</v>
      </c>
      <c r="E116" s="4">
        <f>Data!D111</f>
        <v>0</v>
      </c>
      <c r="F116" s="5">
        <f t="shared" si="11"/>
        <v>0</v>
      </c>
      <c r="G116" s="4">
        <f t="shared" si="12"/>
        <v>99</v>
      </c>
      <c r="H116" s="5">
        <f t="shared" si="13"/>
        <v>0.73880597014925375</v>
      </c>
      <c r="I116" s="4">
        <f>Data!E111</f>
        <v>62</v>
      </c>
      <c r="J116" s="5">
        <f t="shared" si="14"/>
        <v>0.46268656716417911</v>
      </c>
      <c r="K116" s="4">
        <f>Data!F111</f>
        <v>18</v>
      </c>
      <c r="L116" s="6">
        <f t="shared" si="15"/>
        <v>0.13432835820895522</v>
      </c>
      <c r="M116" s="11">
        <f>Data!AR111</f>
        <v>1</v>
      </c>
      <c r="N116" s="15">
        <f t="shared" si="16"/>
        <v>7.462686567164179E-3</v>
      </c>
      <c r="O116" s="11">
        <f>Data!AS111</f>
        <v>6</v>
      </c>
      <c r="P116" s="15">
        <f t="shared" si="17"/>
        <v>4.4776119402985072E-2</v>
      </c>
      <c r="Q116" s="30">
        <f t="shared" si="18"/>
        <v>87</v>
      </c>
      <c r="R116" s="6">
        <f t="shared" si="19"/>
        <v>0.64925373134328357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29</v>
      </c>
      <c r="C117" s="4">
        <f>Data!C112</f>
        <v>24</v>
      </c>
      <c r="D117" s="5">
        <f t="shared" si="10"/>
        <v>0.82758620689655171</v>
      </c>
      <c r="E117" s="4">
        <f>Data!D112</f>
        <v>0</v>
      </c>
      <c r="F117" s="5">
        <f t="shared" si="11"/>
        <v>0</v>
      </c>
      <c r="G117" s="4">
        <f t="shared" si="12"/>
        <v>24</v>
      </c>
      <c r="H117" s="5">
        <f t="shared" si="13"/>
        <v>0.82758620689655171</v>
      </c>
      <c r="I117" s="4">
        <f>Data!E112</f>
        <v>15</v>
      </c>
      <c r="J117" s="5">
        <f t="shared" si="14"/>
        <v>0.51724137931034486</v>
      </c>
      <c r="K117" s="4">
        <f>Data!F112</f>
        <v>4</v>
      </c>
      <c r="L117" s="6">
        <f t="shared" si="15"/>
        <v>0.13793103448275862</v>
      </c>
      <c r="M117" s="11">
        <f>Data!AR112</f>
        <v>0</v>
      </c>
      <c r="N117" s="15">
        <f t="shared" si="16"/>
        <v>0</v>
      </c>
      <c r="O117" s="11">
        <f>Data!AS112</f>
        <v>2</v>
      </c>
      <c r="P117" s="15">
        <f t="shared" si="17"/>
        <v>6.8965517241379309E-2</v>
      </c>
      <c r="Q117" s="30">
        <f t="shared" si="18"/>
        <v>21</v>
      </c>
      <c r="R117" s="6">
        <f t="shared" si="19"/>
        <v>0.72413793103448276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175</v>
      </c>
      <c r="C118" s="4">
        <f>Data!C113</f>
        <v>137</v>
      </c>
      <c r="D118" s="5">
        <f t="shared" si="10"/>
        <v>0.78285714285714281</v>
      </c>
      <c r="E118" s="4">
        <f>Data!D113</f>
        <v>0</v>
      </c>
      <c r="F118" s="5">
        <f t="shared" si="11"/>
        <v>0</v>
      </c>
      <c r="G118" s="4">
        <f t="shared" si="12"/>
        <v>137</v>
      </c>
      <c r="H118" s="5">
        <f t="shared" si="13"/>
        <v>0.78285714285714281</v>
      </c>
      <c r="I118" s="4">
        <f>Data!E113</f>
        <v>96</v>
      </c>
      <c r="J118" s="5">
        <f t="shared" si="14"/>
        <v>0.5485714285714286</v>
      </c>
      <c r="K118" s="4">
        <f>Data!F113</f>
        <v>6</v>
      </c>
      <c r="L118" s="6">
        <f t="shared" si="15"/>
        <v>3.4285714285714287E-2</v>
      </c>
      <c r="M118" s="11">
        <f>Data!AR113</f>
        <v>7</v>
      </c>
      <c r="N118" s="15">
        <f t="shared" si="16"/>
        <v>0.04</v>
      </c>
      <c r="O118" s="11">
        <f>Data!AS113</f>
        <v>5</v>
      </c>
      <c r="P118" s="15">
        <f t="shared" si="17"/>
        <v>2.8571428571428571E-2</v>
      </c>
      <c r="Q118" s="30">
        <f t="shared" si="18"/>
        <v>114</v>
      </c>
      <c r="R118" s="6">
        <f t="shared" si="19"/>
        <v>0.65142857142857147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86</v>
      </c>
      <c r="C119" s="4">
        <f>Data!C114</f>
        <v>70</v>
      </c>
      <c r="D119" s="5">
        <f t="shared" si="10"/>
        <v>0.81395348837209303</v>
      </c>
      <c r="E119" s="4">
        <f>Data!D114</f>
        <v>0</v>
      </c>
      <c r="F119" s="5">
        <f t="shared" si="11"/>
        <v>0</v>
      </c>
      <c r="G119" s="4">
        <f t="shared" si="12"/>
        <v>70</v>
      </c>
      <c r="H119" s="5">
        <f t="shared" si="13"/>
        <v>0.81395348837209303</v>
      </c>
      <c r="I119" s="4">
        <f>Data!E114</f>
        <v>62</v>
      </c>
      <c r="J119" s="5">
        <f t="shared" si="14"/>
        <v>0.72093023255813948</v>
      </c>
      <c r="K119" s="4">
        <f>Data!F114</f>
        <v>8</v>
      </c>
      <c r="L119" s="6">
        <f t="shared" si="15"/>
        <v>9.3023255813953487E-2</v>
      </c>
      <c r="M119" s="11">
        <f>Data!AR114</f>
        <v>1</v>
      </c>
      <c r="N119" s="15">
        <f t="shared" si="16"/>
        <v>1.1627906976744186E-2</v>
      </c>
      <c r="O119" s="11">
        <f>Data!AS114</f>
        <v>2</v>
      </c>
      <c r="P119" s="15">
        <f t="shared" si="17"/>
        <v>2.3255813953488372E-2</v>
      </c>
      <c r="Q119" s="30">
        <f t="shared" si="18"/>
        <v>73</v>
      </c>
      <c r="R119" s="6">
        <f t="shared" si="19"/>
        <v>0.84883720930232553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40</v>
      </c>
      <c r="C121" s="4">
        <f>Data!C116</f>
        <v>35</v>
      </c>
      <c r="D121" s="5">
        <f t="shared" si="10"/>
        <v>0.875</v>
      </c>
      <c r="E121" s="4">
        <f>Data!D116</f>
        <v>0</v>
      </c>
      <c r="F121" s="5">
        <f t="shared" si="11"/>
        <v>0</v>
      </c>
      <c r="G121" s="4">
        <f t="shared" si="12"/>
        <v>35</v>
      </c>
      <c r="H121" s="5">
        <f t="shared" si="13"/>
        <v>0.875</v>
      </c>
      <c r="I121" s="4">
        <f>Data!E116</f>
        <v>29</v>
      </c>
      <c r="J121" s="5">
        <f t="shared" si="14"/>
        <v>0.72499999999999998</v>
      </c>
      <c r="K121" s="4">
        <f>Data!F116</f>
        <v>2</v>
      </c>
      <c r="L121" s="6">
        <f t="shared" si="15"/>
        <v>0.05</v>
      </c>
      <c r="M121" s="11">
        <f>Data!AR116</f>
        <v>1</v>
      </c>
      <c r="N121" s="15">
        <f t="shared" si="16"/>
        <v>2.5000000000000001E-2</v>
      </c>
      <c r="O121" s="11">
        <f>Data!AS116</f>
        <v>0</v>
      </c>
      <c r="P121" s="15">
        <f t="shared" si="17"/>
        <v>0</v>
      </c>
      <c r="Q121" s="30">
        <f t="shared" si="18"/>
        <v>32</v>
      </c>
      <c r="R121" s="6">
        <f t="shared" si="19"/>
        <v>0.8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24</v>
      </c>
      <c r="C122" s="4">
        <f>Data!C117</f>
        <v>18</v>
      </c>
      <c r="D122" s="5">
        <f t="shared" si="10"/>
        <v>0.75</v>
      </c>
      <c r="E122" s="4">
        <f>Data!D117</f>
        <v>0</v>
      </c>
      <c r="F122" s="5">
        <f t="shared" si="11"/>
        <v>0</v>
      </c>
      <c r="G122" s="4">
        <f t="shared" si="12"/>
        <v>18</v>
      </c>
      <c r="H122" s="5">
        <f t="shared" si="13"/>
        <v>0.75</v>
      </c>
      <c r="I122" s="4">
        <f>Data!E117</f>
        <v>7</v>
      </c>
      <c r="J122" s="5">
        <f t="shared" si="14"/>
        <v>0.29166666666666669</v>
      </c>
      <c r="K122" s="4">
        <f>Data!F117</f>
        <v>7</v>
      </c>
      <c r="L122" s="6">
        <f t="shared" si="15"/>
        <v>0.29166666666666669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14</v>
      </c>
      <c r="R122" s="6">
        <f t="shared" si="19"/>
        <v>0.58333333333333337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36</v>
      </c>
      <c r="C123" s="4">
        <f>Data!C118</f>
        <v>33</v>
      </c>
      <c r="D123" s="5">
        <f t="shared" si="10"/>
        <v>0.91666666666666663</v>
      </c>
      <c r="E123" s="4">
        <f>Data!D118</f>
        <v>0</v>
      </c>
      <c r="F123" s="5">
        <f t="shared" si="11"/>
        <v>0</v>
      </c>
      <c r="G123" s="4">
        <f t="shared" si="12"/>
        <v>33</v>
      </c>
      <c r="H123" s="5">
        <f t="shared" si="13"/>
        <v>0.91666666666666663</v>
      </c>
      <c r="I123" s="4">
        <f>Data!E118</f>
        <v>26</v>
      </c>
      <c r="J123" s="5">
        <f t="shared" si="14"/>
        <v>0.72222222222222221</v>
      </c>
      <c r="K123" s="4">
        <f>Data!F118</f>
        <v>2</v>
      </c>
      <c r="L123" s="6">
        <f t="shared" si="15"/>
        <v>5.5555555555555552E-2</v>
      </c>
      <c r="M123" s="11">
        <f>Data!AR118</f>
        <v>1</v>
      </c>
      <c r="N123" s="15">
        <f t="shared" si="16"/>
        <v>2.7777777777777776E-2</v>
      </c>
      <c r="O123" s="11">
        <f>Data!AS118</f>
        <v>0</v>
      </c>
      <c r="P123" s="15">
        <f t="shared" si="17"/>
        <v>0</v>
      </c>
      <c r="Q123" s="30">
        <f t="shared" si="18"/>
        <v>29</v>
      </c>
      <c r="R123" s="6">
        <f t="shared" si="19"/>
        <v>0.80555555555555558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62</v>
      </c>
      <c r="C125" s="4">
        <f>Data!C120</f>
        <v>47</v>
      </c>
      <c r="D125" s="5">
        <f t="shared" si="10"/>
        <v>0.75806451612903225</v>
      </c>
      <c r="E125" s="4">
        <f>Data!D120</f>
        <v>0</v>
      </c>
      <c r="F125" s="5">
        <f t="shared" si="11"/>
        <v>0</v>
      </c>
      <c r="G125" s="4">
        <f t="shared" si="12"/>
        <v>47</v>
      </c>
      <c r="H125" s="5">
        <f t="shared" si="13"/>
        <v>0.75806451612903225</v>
      </c>
      <c r="I125" s="4">
        <f>Data!E120</f>
        <v>29</v>
      </c>
      <c r="J125" s="5">
        <f t="shared" si="14"/>
        <v>0.46774193548387094</v>
      </c>
      <c r="K125" s="4">
        <f>Data!F120</f>
        <v>5</v>
      </c>
      <c r="L125" s="6">
        <f t="shared" si="15"/>
        <v>8.0645161290322578E-2</v>
      </c>
      <c r="M125" s="11">
        <f>Data!AR120</f>
        <v>3</v>
      </c>
      <c r="N125" s="15">
        <f t="shared" si="16"/>
        <v>4.8387096774193547E-2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0.59677419354838712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74</v>
      </c>
      <c r="C126" s="4">
        <f>Data!C121</f>
        <v>62</v>
      </c>
      <c r="D126" s="5">
        <f t="shared" si="10"/>
        <v>0.83783783783783783</v>
      </c>
      <c r="E126" s="4">
        <f>Data!D121</f>
        <v>0</v>
      </c>
      <c r="F126" s="5">
        <f t="shared" si="11"/>
        <v>0</v>
      </c>
      <c r="G126" s="4">
        <f t="shared" si="12"/>
        <v>62</v>
      </c>
      <c r="H126" s="5">
        <f t="shared" si="13"/>
        <v>0.83783783783783783</v>
      </c>
      <c r="I126" s="4">
        <f>Data!E121</f>
        <v>51</v>
      </c>
      <c r="J126" s="5">
        <f t="shared" si="14"/>
        <v>0.68918918918918914</v>
      </c>
      <c r="K126" s="4">
        <f>Data!F121</f>
        <v>8</v>
      </c>
      <c r="L126" s="6">
        <f t="shared" si="15"/>
        <v>0.10810810810810811</v>
      </c>
      <c r="M126" s="11">
        <f>Data!AR121</f>
        <v>0</v>
      </c>
      <c r="N126" s="15">
        <f t="shared" si="16"/>
        <v>0</v>
      </c>
      <c r="O126" s="11">
        <f>Data!AS121</f>
        <v>6</v>
      </c>
      <c r="P126" s="15">
        <f t="shared" si="17"/>
        <v>8.1081081081081086E-2</v>
      </c>
      <c r="Q126" s="30">
        <f t="shared" si="18"/>
        <v>65</v>
      </c>
      <c r="R126" s="6">
        <f t="shared" si="19"/>
        <v>0.8783783783783784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94</v>
      </c>
      <c r="C127" s="4">
        <f>Data!C122</f>
        <v>72</v>
      </c>
      <c r="D127" s="5">
        <f t="shared" si="10"/>
        <v>0.76595744680851063</v>
      </c>
      <c r="E127" s="4">
        <f>Data!D122</f>
        <v>1</v>
      </c>
      <c r="F127" s="5">
        <f t="shared" si="11"/>
        <v>1.0638297872340425E-2</v>
      </c>
      <c r="G127" s="4">
        <f t="shared" si="12"/>
        <v>73</v>
      </c>
      <c r="H127" s="5">
        <f t="shared" si="13"/>
        <v>0.77659574468085102</v>
      </c>
      <c r="I127" s="4">
        <f>Data!E122</f>
        <v>46</v>
      </c>
      <c r="J127" s="5">
        <f t="shared" si="14"/>
        <v>0.48936170212765956</v>
      </c>
      <c r="K127" s="4">
        <f>Data!F122</f>
        <v>8</v>
      </c>
      <c r="L127" s="6">
        <f t="shared" si="15"/>
        <v>8.5106382978723402E-2</v>
      </c>
      <c r="M127" s="11">
        <f>Data!AR122</f>
        <v>3</v>
      </c>
      <c r="N127" s="15">
        <f t="shared" si="16"/>
        <v>3.1914893617021274E-2</v>
      </c>
      <c r="O127" s="11">
        <f>Data!AS122</f>
        <v>2</v>
      </c>
      <c r="P127" s="15">
        <f t="shared" si="17"/>
        <v>2.1276595744680851E-2</v>
      </c>
      <c r="Q127" s="30">
        <f t="shared" si="18"/>
        <v>59</v>
      </c>
      <c r="R127" s="6">
        <f t="shared" si="19"/>
        <v>0.62765957446808507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37</v>
      </c>
      <c r="C128" s="4">
        <f>Data!C123</f>
        <v>24</v>
      </c>
      <c r="D128" s="5">
        <f t="shared" si="10"/>
        <v>0.64864864864864868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0.64864864864864868</v>
      </c>
      <c r="I128" s="4">
        <f>Data!E123</f>
        <v>17</v>
      </c>
      <c r="J128" s="5">
        <f t="shared" si="14"/>
        <v>0.45945945945945948</v>
      </c>
      <c r="K128" s="4">
        <f>Data!F123</f>
        <v>7</v>
      </c>
      <c r="L128" s="6">
        <f t="shared" si="15"/>
        <v>0.1891891891891892</v>
      </c>
      <c r="M128" s="11">
        <f>Data!AR123</f>
        <v>2</v>
      </c>
      <c r="N128" s="15">
        <f t="shared" si="16"/>
        <v>5.4054054054054057E-2</v>
      </c>
      <c r="O128" s="11">
        <f>Data!AS123</f>
        <v>0</v>
      </c>
      <c r="P128" s="15">
        <f t="shared" si="17"/>
        <v>0</v>
      </c>
      <c r="Q128" s="30">
        <f t="shared" si="18"/>
        <v>26</v>
      </c>
      <c r="R128" s="6">
        <f t="shared" si="19"/>
        <v>0.70270270270270274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19</v>
      </c>
      <c r="C130" s="4">
        <f>Data!C125</f>
        <v>18</v>
      </c>
      <c r="D130" s="5">
        <f t="shared" si="10"/>
        <v>0.94736842105263153</v>
      </c>
      <c r="E130" s="4">
        <f>Data!D125</f>
        <v>0</v>
      </c>
      <c r="F130" s="5">
        <f t="shared" si="11"/>
        <v>0</v>
      </c>
      <c r="G130" s="4">
        <f t="shared" si="12"/>
        <v>18</v>
      </c>
      <c r="H130" s="5">
        <f t="shared" si="13"/>
        <v>0.94736842105263153</v>
      </c>
      <c r="I130" s="4">
        <f>Data!E125</f>
        <v>15</v>
      </c>
      <c r="J130" s="5">
        <f t="shared" si="14"/>
        <v>0.78947368421052633</v>
      </c>
      <c r="K130" s="4">
        <f>Data!F125</f>
        <v>1</v>
      </c>
      <c r="L130" s="6">
        <f t="shared" si="15"/>
        <v>5.2631578947368418E-2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16</v>
      </c>
      <c r="R130" s="6">
        <f t="shared" si="19"/>
        <v>0.84210526315789469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50</v>
      </c>
      <c r="C131" s="4">
        <f>Data!C126</f>
        <v>46</v>
      </c>
      <c r="D131" s="5">
        <f t="shared" si="10"/>
        <v>0.92</v>
      </c>
      <c r="E131" s="4">
        <f>Data!D126</f>
        <v>0</v>
      </c>
      <c r="F131" s="5">
        <f t="shared" si="11"/>
        <v>0</v>
      </c>
      <c r="G131" s="4">
        <f t="shared" si="12"/>
        <v>46</v>
      </c>
      <c r="H131" s="5">
        <f t="shared" si="13"/>
        <v>0.92</v>
      </c>
      <c r="I131" s="4">
        <f>Data!E126</f>
        <v>17</v>
      </c>
      <c r="J131" s="5">
        <f t="shared" si="14"/>
        <v>0.34</v>
      </c>
      <c r="K131" s="4">
        <f>Data!F126</f>
        <v>11</v>
      </c>
      <c r="L131" s="6">
        <f t="shared" si="15"/>
        <v>0.22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0.06</v>
      </c>
      <c r="Q131" s="30">
        <f t="shared" si="18"/>
        <v>31</v>
      </c>
      <c r="R131" s="6">
        <f t="shared" si="19"/>
        <v>0.62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207</v>
      </c>
      <c r="C132" s="4">
        <f>Data!C127</f>
        <v>172</v>
      </c>
      <c r="D132" s="5">
        <f t="shared" si="10"/>
        <v>0.83091787439613529</v>
      </c>
      <c r="E132" s="4">
        <f>Data!D127</f>
        <v>0</v>
      </c>
      <c r="F132" s="5">
        <f t="shared" si="11"/>
        <v>0</v>
      </c>
      <c r="G132" s="4">
        <f t="shared" si="12"/>
        <v>172</v>
      </c>
      <c r="H132" s="5">
        <f t="shared" si="13"/>
        <v>0.83091787439613529</v>
      </c>
      <c r="I132" s="4">
        <f>Data!E127</f>
        <v>115</v>
      </c>
      <c r="J132" s="5">
        <f t="shared" si="14"/>
        <v>0.55555555555555558</v>
      </c>
      <c r="K132" s="4">
        <f>Data!F127</f>
        <v>37</v>
      </c>
      <c r="L132" s="6">
        <f t="shared" si="15"/>
        <v>0.17874396135265699</v>
      </c>
      <c r="M132" s="11">
        <f>Data!AR127</f>
        <v>1</v>
      </c>
      <c r="N132" s="15">
        <f t="shared" si="16"/>
        <v>4.830917874396135E-3</v>
      </c>
      <c r="O132" s="11">
        <f>Data!AS127</f>
        <v>1</v>
      </c>
      <c r="P132" s="15">
        <f t="shared" si="17"/>
        <v>4.830917874396135E-3</v>
      </c>
      <c r="Q132" s="30">
        <f t="shared" si="18"/>
        <v>154</v>
      </c>
      <c r="R132" s="6">
        <f t="shared" si="19"/>
        <v>0.7439613526570048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48</v>
      </c>
      <c r="C133" s="4">
        <f>Data!C128</f>
        <v>31</v>
      </c>
      <c r="D133" s="5">
        <f t="shared" si="10"/>
        <v>0.64583333333333337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0.64583333333333337</v>
      </c>
      <c r="I133" s="4">
        <f>Data!E128</f>
        <v>31</v>
      </c>
      <c r="J133" s="5">
        <f t="shared" si="14"/>
        <v>0.64583333333333337</v>
      </c>
      <c r="K133" s="4">
        <f>Data!F128</f>
        <v>3</v>
      </c>
      <c r="L133" s="6">
        <f t="shared" si="15"/>
        <v>6.25E-2</v>
      </c>
      <c r="M133" s="11">
        <f>Data!AR128</f>
        <v>0</v>
      </c>
      <c r="N133" s="15">
        <f t="shared" si="16"/>
        <v>0</v>
      </c>
      <c r="O133" s="11">
        <f>Data!AS128</f>
        <v>2</v>
      </c>
      <c r="P133" s="15">
        <f t="shared" si="17"/>
        <v>4.1666666666666664E-2</v>
      </c>
      <c r="Q133" s="30">
        <f t="shared" si="18"/>
        <v>36</v>
      </c>
      <c r="R133" s="6">
        <f t="shared" si="19"/>
        <v>0.75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101</v>
      </c>
      <c r="C134" s="4">
        <f>Data!C129</f>
        <v>83</v>
      </c>
      <c r="D134" s="5">
        <f t="shared" si="10"/>
        <v>0.82178217821782173</v>
      </c>
      <c r="E134" s="4">
        <f>Data!D129</f>
        <v>0</v>
      </c>
      <c r="F134" s="5">
        <f t="shared" si="11"/>
        <v>0</v>
      </c>
      <c r="G134" s="4">
        <f t="shared" si="12"/>
        <v>83</v>
      </c>
      <c r="H134" s="5">
        <f t="shared" si="13"/>
        <v>0.82178217821782173</v>
      </c>
      <c r="I134" s="4">
        <f>Data!E129</f>
        <v>53</v>
      </c>
      <c r="J134" s="5">
        <f t="shared" si="14"/>
        <v>0.52475247524752477</v>
      </c>
      <c r="K134" s="4">
        <f>Data!F129</f>
        <v>14</v>
      </c>
      <c r="L134" s="6">
        <f t="shared" si="15"/>
        <v>0.13861386138613863</v>
      </c>
      <c r="M134" s="11">
        <f>Data!AR129</f>
        <v>0</v>
      </c>
      <c r="N134" s="15">
        <f t="shared" si="16"/>
        <v>0</v>
      </c>
      <c r="O134" s="11">
        <f>Data!AS129</f>
        <v>5</v>
      </c>
      <c r="P134" s="15">
        <f t="shared" si="17"/>
        <v>4.9504950495049507E-2</v>
      </c>
      <c r="Q134" s="30">
        <f t="shared" si="18"/>
        <v>72</v>
      </c>
      <c r="R134" s="6">
        <f t="shared" si="19"/>
        <v>0.71287128712871284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12</v>
      </c>
      <c r="C136" s="4">
        <f>Data!C131</f>
        <v>3</v>
      </c>
      <c r="D136" s="5">
        <f t="shared" ref="D136:D142" si="20">IF(B136=0,0,C136/B136)</f>
        <v>0.25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0.25</v>
      </c>
      <c r="I136" s="4">
        <f>Data!E131</f>
        <v>6</v>
      </c>
      <c r="J136" s="5">
        <f t="shared" ref="J136:J142" si="24">IF(B136=0,0,I136/B136)</f>
        <v>0.5</v>
      </c>
      <c r="K136" s="4">
        <f>Data!F131</f>
        <v>3</v>
      </c>
      <c r="L136" s="6">
        <f t="shared" ref="L136:L142" si="25">IF(B136=0,0,K136/B136)</f>
        <v>0.25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9</v>
      </c>
      <c r="R136" s="6">
        <f t="shared" ref="R136:R141" si="29">IF(B136=0,0,Q136/B136)</f>
        <v>0.75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28</v>
      </c>
      <c r="D138" s="5">
        <f t="shared" si="20"/>
        <v>0.82352941176470584</v>
      </c>
      <c r="E138" s="4">
        <f>Data!D133</f>
        <v>0</v>
      </c>
      <c r="F138" s="5">
        <f t="shared" si="21"/>
        <v>0</v>
      </c>
      <c r="G138" s="4">
        <f t="shared" si="22"/>
        <v>28</v>
      </c>
      <c r="H138" s="5">
        <f t="shared" si="23"/>
        <v>0.82352941176470584</v>
      </c>
      <c r="I138" s="4">
        <f>Data!E133</f>
        <v>13</v>
      </c>
      <c r="J138" s="5">
        <f t="shared" si="24"/>
        <v>0.38235294117647056</v>
      </c>
      <c r="K138" s="4">
        <f>Data!F133</f>
        <v>7</v>
      </c>
      <c r="L138" s="6">
        <f t="shared" si="25"/>
        <v>0.20588235294117646</v>
      </c>
      <c r="M138" s="11">
        <f>Data!AR133</f>
        <v>2</v>
      </c>
      <c r="N138" s="15">
        <f t="shared" si="26"/>
        <v>5.8823529411764705E-2</v>
      </c>
      <c r="O138" s="11">
        <f>Data!AS133</f>
        <v>0</v>
      </c>
      <c r="P138" s="15">
        <f t="shared" si="27"/>
        <v>0</v>
      </c>
      <c r="Q138" s="30">
        <f t="shared" si="28"/>
        <v>22</v>
      </c>
      <c r="R138" s="6">
        <f t="shared" si="29"/>
        <v>0.6470588235294118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86</v>
      </c>
      <c r="C139" s="4">
        <f>Data!C134</f>
        <v>79</v>
      </c>
      <c r="D139" s="5">
        <f t="shared" si="20"/>
        <v>0.91860465116279066</v>
      </c>
      <c r="E139" s="4">
        <f>Data!D134</f>
        <v>1</v>
      </c>
      <c r="F139" s="5">
        <f t="shared" si="21"/>
        <v>1.1627906976744186E-2</v>
      </c>
      <c r="G139" s="4">
        <f t="shared" si="22"/>
        <v>80</v>
      </c>
      <c r="H139" s="5">
        <f t="shared" si="23"/>
        <v>0.93023255813953487</v>
      </c>
      <c r="I139" s="4">
        <f>Data!E134</f>
        <v>45</v>
      </c>
      <c r="J139" s="5">
        <f t="shared" si="24"/>
        <v>0.52325581395348841</v>
      </c>
      <c r="K139" s="4">
        <f>Data!F134</f>
        <v>22</v>
      </c>
      <c r="L139" s="6">
        <f t="shared" si="25"/>
        <v>0.2558139534883721</v>
      </c>
      <c r="M139" s="11">
        <f>Data!AR134</f>
        <v>0</v>
      </c>
      <c r="N139" s="15">
        <f t="shared" si="26"/>
        <v>0</v>
      </c>
      <c r="O139" s="11">
        <f>Data!AS134</f>
        <v>1</v>
      </c>
      <c r="P139" s="15">
        <f t="shared" si="27"/>
        <v>1.1627906976744186E-2</v>
      </c>
      <c r="Q139" s="30">
        <f t="shared" si="28"/>
        <v>68</v>
      </c>
      <c r="R139" s="6">
        <f t="shared" si="29"/>
        <v>0.79069767441860461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37</v>
      </c>
      <c r="C140" s="4">
        <f>Data!C135</f>
        <v>29</v>
      </c>
      <c r="D140" s="5">
        <f t="shared" si="20"/>
        <v>0.78378378378378377</v>
      </c>
      <c r="E140" s="4">
        <f>Data!D135</f>
        <v>0</v>
      </c>
      <c r="F140" s="5">
        <f t="shared" si="21"/>
        <v>0</v>
      </c>
      <c r="G140" s="4">
        <f t="shared" si="22"/>
        <v>29</v>
      </c>
      <c r="H140" s="5">
        <f t="shared" si="23"/>
        <v>0.78378378378378377</v>
      </c>
      <c r="I140" s="4">
        <f>Data!E135</f>
        <v>19</v>
      </c>
      <c r="J140" s="5">
        <f t="shared" si="24"/>
        <v>0.51351351351351349</v>
      </c>
      <c r="K140" s="4">
        <f>Data!F135</f>
        <v>6</v>
      </c>
      <c r="L140" s="6">
        <f t="shared" si="25"/>
        <v>0.16216216216216217</v>
      </c>
      <c r="M140" s="11">
        <f>Data!AR135</f>
        <v>0</v>
      </c>
      <c r="N140" s="15">
        <f t="shared" si="26"/>
        <v>0</v>
      </c>
      <c r="O140" s="11">
        <f>Data!AS135</f>
        <v>4</v>
      </c>
      <c r="P140" s="15">
        <f t="shared" si="27"/>
        <v>0.10810810810810811</v>
      </c>
      <c r="Q140" s="30">
        <f t="shared" si="28"/>
        <v>29</v>
      </c>
      <c r="R140" s="6">
        <f t="shared" si="29"/>
        <v>0.78378378378378377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20</v>
      </c>
      <c r="C141" s="17">
        <f>Data!C136</f>
        <v>14</v>
      </c>
      <c r="D141" s="18">
        <f t="shared" si="20"/>
        <v>0.7</v>
      </c>
      <c r="E141" s="17">
        <f>Data!D136</f>
        <v>0</v>
      </c>
      <c r="F141" s="18">
        <f t="shared" si="21"/>
        <v>0</v>
      </c>
      <c r="G141" s="17">
        <f t="shared" si="22"/>
        <v>14</v>
      </c>
      <c r="H141" s="18">
        <f t="shared" si="23"/>
        <v>0.7</v>
      </c>
      <c r="I141" s="17">
        <f>Data!E136</f>
        <v>14</v>
      </c>
      <c r="J141" s="18">
        <f t="shared" si="24"/>
        <v>0.7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14</v>
      </c>
      <c r="R141" s="23">
        <f t="shared" si="29"/>
        <v>0.7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5562</v>
      </c>
      <c r="C142" s="20">
        <f>SUM(C7:C141)</f>
        <v>4306</v>
      </c>
      <c r="D142" s="21">
        <f t="shared" si="20"/>
        <v>0.77418194893923054</v>
      </c>
      <c r="E142" s="20">
        <f>SUM(E7:E141)</f>
        <v>20</v>
      </c>
      <c r="F142" s="21">
        <f t="shared" si="21"/>
        <v>3.5958288385472851E-3</v>
      </c>
      <c r="G142" s="20">
        <f>SUM(G7:G141)</f>
        <v>4326</v>
      </c>
      <c r="H142" s="21">
        <f>IF(B142=0,0,G142/B142)</f>
        <v>0.77777777777777779</v>
      </c>
      <c r="I142" s="20">
        <f>SUM(I7:I141)</f>
        <v>2915</v>
      </c>
      <c r="J142" s="21">
        <f t="shared" si="24"/>
        <v>0.5240920532182668</v>
      </c>
      <c r="K142" s="20">
        <f>SUM(K7:K141)</f>
        <v>906</v>
      </c>
      <c r="L142" s="37">
        <f t="shared" si="25"/>
        <v>0.16289104638619201</v>
      </c>
      <c r="M142" s="20">
        <f>SUM(M7:M141)</f>
        <v>73</v>
      </c>
      <c r="N142" s="37">
        <f>IF(B142=0,0,M142/B142)</f>
        <v>1.312477526069759E-2</v>
      </c>
      <c r="O142" s="20">
        <f>SUM(O7:O141)</f>
        <v>134</v>
      </c>
      <c r="P142" s="37">
        <f>IF(B142=0,0,O142/B142)</f>
        <v>2.409205321826681E-2</v>
      </c>
      <c r="Q142" s="33">
        <f>SUM(Q7:Q141)</f>
        <v>4028</v>
      </c>
      <c r="R142" s="24">
        <f>IF(B142=0,0,Q142/B142)</f>
        <v>0.72419992808342326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10/01/2024 To: 10/31/2024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12/01/2024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15</v>
      </c>
      <c r="C7" s="11">
        <f>Data!G2</f>
        <v>4</v>
      </c>
      <c r="D7" s="13">
        <f>IF(B7=0,0,C7/B7)</f>
        <v>0.26666666666666666</v>
      </c>
      <c r="E7" s="11">
        <f>Data!H2</f>
        <v>3</v>
      </c>
      <c r="F7" s="13">
        <f t="shared" ref="F7:F38" si="0">IF(B7=0,0,E7/B7)</f>
        <v>0.2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96</v>
      </c>
      <c r="C8" s="4">
        <f>Data!G3</f>
        <v>10</v>
      </c>
      <c r="D8" s="5">
        <f t="shared" ref="D8:D71" si="1">IF(B8=0,0,C8/B8)</f>
        <v>0.10416666666666667</v>
      </c>
      <c r="E8" s="4">
        <f>Data!H3</f>
        <v>10</v>
      </c>
      <c r="F8" s="5">
        <f t="shared" si="0"/>
        <v>0.10416666666666667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74</v>
      </c>
      <c r="C9" s="4">
        <f>Data!G4</f>
        <v>12</v>
      </c>
      <c r="D9" s="5">
        <f t="shared" si="1"/>
        <v>0.16216216216216217</v>
      </c>
      <c r="E9" s="4">
        <f>Data!H4</f>
        <v>3</v>
      </c>
      <c r="F9" s="5">
        <f t="shared" si="0"/>
        <v>4.0540540540540543E-2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28</v>
      </c>
      <c r="C10" s="4">
        <f>Data!G5</f>
        <v>1</v>
      </c>
      <c r="D10" s="5">
        <f t="shared" si="1"/>
        <v>3.5714285714285712E-2</v>
      </c>
      <c r="E10" s="4">
        <f>Data!H5</f>
        <v>7</v>
      </c>
      <c r="F10" s="5">
        <f t="shared" si="0"/>
        <v>0.25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2</v>
      </c>
      <c r="F11" s="5">
        <f t="shared" si="0"/>
        <v>0.4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19</v>
      </c>
      <c r="C12" s="4">
        <f>Data!G7</f>
        <v>3</v>
      </c>
      <c r="D12" s="5">
        <f t="shared" si="1"/>
        <v>0.15789473684210525</v>
      </c>
      <c r="E12" s="4">
        <f>Data!H7</f>
        <v>0</v>
      </c>
      <c r="F12" s="5">
        <f t="shared" si="0"/>
        <v>0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15</v>
      </c>
      <c r="C13" s="4">
        <f>Data!G8</f>
        <v>3</v>
      </c>
      <c r="D13" s="5">
        <f t="shared" si="1"/>
        <v>0.2</v>
      </c>
      <c r="E13" s="4">
        <f>Data!H8</f>
        <v>3</v>
      </c>
      <c r="F13" s="5">
        <f t="shared" si="0"/>
        <v>0.2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67</v>
      </c>
      <c r="C14" s="4">
        <f>Data!G9</f>
        <v>17</v>
      </c>
      <c r="D14" s="5">
        <f t="shared" si="1"/>
        <v>0.2537313432835821</v>
      </c>
      <c r="E14" s="4">
        <f>Data!H9</f>
        <v>4</v>
      </c>
      <c r="F14" s="5">
        <f t="shared" si="0"/>
        <v>5.9701492537313432E-2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73</v>
      </c>
      <c r="C15" s="4">
        <f>Data!G10</f>
        <v>4</v>
      </c>
      <c r="D15" s="5">
        <f t="shared" si="1"/>
        <v>5.4794520547945202E-2</v>
      </c>
      <c r="E15" s="4">
        <f>Data!H10</f>
        <v>5</v>
      </c>
      <c r="F15" s="5">
        <f t="shared" si="0"/>
        <v>6.8493150684931503E-2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74</v>
      </c>
      <c r="C18" s="4">
        <f>Data!G13</f>
        <v>21</v>
      </c>
      <c r="D18" s="5">
        <f t="shared" si="1"/>
        <v>0.28378378378378377</v>
      </c>
      <c r="E18" s="4">
        <f>Data!H13</f>
        <v>20</v>
      </c>
      <c r="F18" s="5">
        <f t="shared" si="0"/>
        <v>0.27027027027027029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0.2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1</v>
      </c>
      <c r="F20" s="5">
        <f t="shared" si="0"/>
        <v>0.14285714285714285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42</v>
      </c>
      <c r="C21" s="4">
        <f>Data!G16</f>
        <v>7</v>
      </c>
      <c r="D21" s="5">
        <f t="shared" si="1"/>
        <v>0.16666666666666666</v>
      </c>
      <c r="E21" s="4">
        <f>Data!H16</f>
        <v>4</v>
      </c>
      <c r="F21" s="5">
        <f t="shared" si="0"/>
        <v>9.5238095238095233E-2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5</v>
      </c>
      <c r="C22" s="4">
        <f>Data!G17</f>
        <v>1</v>
      </c>
      <c r="D22" s="5">
        <f t="shared" si="1"/>
        <v>0.2</v>
      </c>
      <c r="E22" s="4">
        <f>Data!H17</f>
        <v>3</v>
      </c>
      <c r="F22" s="5">
        <f t="shared" si="0"/>
        <v>0.6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79</v>
      </c>
      <c r="C23" s="4">
        <f>Data!G18</f>
        <v>3</v>
      </c>
      <c r="D23" s="5">
        <f t="shared" si="1"/>
        <v>3.7974683544303799E-2</v>
      </c>
      <c r="E23" s="4">
        <f>Data!H18</f>
        <v>7</v>
      </c>
      <c r="F23" s="5">
        <f t="shared" si="0"/>
        <v>8.8607594936708861E-2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9</v>
      </c>
      <c r="C24" s="4">
        <f>Data!G19</f>
        <v>1</v>
      </c>
      <c r="D24" s="5">
        <f t="shared" si="1"/>
        <v>0.1111111111111111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50</v>
      </c>
      <c r="C26" s="4">
        <f>Data!G21</f>
        <v>7</v>
      </c>
      <c r="D26" s="5">
        <f t="shared" si="1"/>
        <v>0.14000000000000001</v>
      </c>
      <c r="E26" s="4">
        <f>Data!H21</f>
        <v>3</v>
      </c>
      <c r="F26" s="5">
        <f t="shared" si="0"/>
        <v>0.06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1</v>
      </c>
      <c r="F27" s="5">
        <f t="shared" si="0"/>
        <v>0.1111111111111111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33</v>
      </c>
      <c r="C28" s="4">
        <f>Data!G23</f>
        <v>6</v>
      </c>
      <c r="D28" s="5">
        <f t="shared" si="1"/>
        <v>0.18181818181818182</v>
      </c>
      <c r="E28" s="4">
        <f>Data!H23</f>
        <v>9</v>
      </c>
      <c r="F28" s="5">
        <f t="shared" si="0"/>
        <v>0.27272727272727271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9</v>
      </c>
      <c r="C30" s="4">
        <f>Data!G25</f>
        <v>1</v>
      </c>
      <c r="D30" s="5">
        <f t="shared" si="1"/>
        <v>0.1111111111111111</v>
      </c>
      <c r="E30" s="4">
        <f>Data!H25</f>
        <v>1</v>
      </c>
      <c r="F30" s="5">
        <f t="shared" si="0"/>
        <v>0.1111111111111111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85</v>
      </c>
      <c r="C31" s="4">
        <f>Data!G26</f>
        <v>7</v>
      </c>
      <c r="D31" s="5">
        <f t="shared" si="1"/>
        <v>8.2352941176470587E-2</v>
      </c>
      <c r="E31" s="4">
        <f>Data!H26</f>
        <v>11</v>
      </c>
      <c r="F31" s="5">
        <f t="shared" si="0"/>
        <v>0.12941176470588237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64</v>
      </c>
      <c r="C32" s="4">
        <f>Data!G27</f>
        <v>9</v>
      </c>
      <c r="D32" s="5">
        <f t="shared" si="1"/>
        <v>0.140625</v>
      </c>
      <c r="E32" s="4">
        <f>Data!H27</f>
        <v>8</v>
      </c>
      <c r="F32" s="5">
        <f t="shared" si="0"/>
        <v>0.125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121</v>
      </c>
      <c r="C33" s="4">
        <f>Data!G28</f>
        <v>26</v>
      </c>
      <c r="D33" s="5">
        <f t="shared" si="1"/>
        <v>0.21487603305785125</v>
      </c>
      <c r="E33" s="4">
        <f>Data!H28</f>
        <v>19</v>
      </c>
      <c r="F33" s="5">
        <f t="shared" si="0"/>
        <v>0.15702479338842976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1</v>
      </c>
      <c r="D34" s="5">
        <f t="shared" si="1"/>
        <v>0.14285714285714285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14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7.1428571428571425E-2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2</v>
      </c>
      <c r="D39" s="5">
        <f t="shared" si="1"/>
        <v>0.13333333333333333</v>
      </c>
      <c r="E39" s="4">
        <f>Data!H34</f>
        <v>6</v>
      </c>
      <c r="F39" s="5">
        <f t="shared" ref="F39:F70" si="2">IF(B39=0,0,E39/B39)</f>
        <v>0.4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41</v>
      </c>
      <c r="C41" s="4">
        <f>Data!G36</f>
        <v>9</v>
      </c>
      <c r="D41" s="5">
        <f t="shared" si="1"/>
        <v>0.21951219512195122</v>
      </c>
      <c r="E41" s="4">
        <f>Data!H36</f>
        <v>12</v>
      </c>
      <c r="F41" s="5">
        <f t="shared" si="2"/>
        <v>0.29268292682926828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16</v>
      </c>
      <c r="C42" s="4">
        <f>Data!G37</f>
        <v>5</v>
      </c>
      <c r="D42" s="5">
        <f t="shared" si="1"/>
        <v>0.3125</v>
      </c>
      <c r="E42" s="4">
        <f>Data!H37</f>
        <v>6</v>
      </c>
      <c r="F42" s="5">
        <f t="shared" si="2"/>
        <v>0.375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2</v>
      </c>
      <c r="D43" s="5">
        <f t="shared" si="1"/>
        <v>6.8965517241379309E-2</v>
      </c>
      <c r="E43" s="4">
        <f>Data!H38</f>
        <v>1</v>
      </c>
      <c r="F43" s="5">
        <f t="shared" si="2"/>
        <v>3.4482758620689655E-2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254</v>
      </c>
      <c r="C47" s="4">
        <f>Data!G42</f>
        <v>52</v>
      </c>
      <c r="D47" s="5">
        <f t="shared" si="1"/>
        <v>0.20472440944881889</v>
      </c>
      <c r="E47" s="4">
        <f>Data!H42</f>
        <v>31</v>
      </c>
      <c r="F47" s="5">
        <f t="shared" si="2"/>
        <v>0.12204724409448819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38</v>
      </c>
      <c r="C49" s="4">
        <f>Data!G44</f>
        <v>6</v>
      </c>
      <c r="D49" s="5">
        <f t="shared" si="1"/>
        <v>0.15789473684210525</v>
      </c>
      <c r="E49" s="4">
        <f>Data!H44</f>
        <v>3</v>
      </c>
      <c r="F49" s="5">
        <f t="shared" si="2"/>
        <v>7.8947368421052627E-2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17</v>
      </c>
      <c r="C50" s="4">
        <f>Data!G45</f>
        <v>1</v>
      </c>
      <c r="D50" s="5">
        <f t="shared" si="1"/>
        <v>5.8823529411764705E-2</v>
      </c>
      <c r="E50" s="4">
        <f>Data!H45</f>
        <v>3</v>
      </c>
      <c r="F50" s="5">
        <f t="shared" si="2"/>
        <v>0.17647058823529413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21</v>
      </c>
      <c r="C51" s="4">
        <f>Data!G46</f>
        <v>2</v>
      </c>
      <c r="D51" s="5">
        <f t="shared" si="1"/>
        <v>9.5238095238095233E-2</v>
      </c>
      <c r="E51" s="4">
        <f>Data!H46</f>
        <v>1</v>
      </c>
      <c r="F51" s="5">
        <f t="shared" si="2"/>
        <v>4.7619047619047616E-2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19</v>
      </c>
      <c r="C52" s="4">
        <f>Data!G47</f>
        <v>3</v>
      </c>
      <c r="D52" s="5">
        <f t="shared" si="1"/>
        <v>0.15789473684210525</v>
      </c>
      <c r="E52" s="4">
        <f>Data!H47</f>
        <v>4</v>
      </c>
      <c r="F52" s="5">
        <f t="shared" si="2"/>
        <v>0.21052631578947367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71</v>
      </c>
      <c r="C53" s="4">
        <f>Data!G48</f>
        <v>12</v>
      </c>
      <c r="D53" s="5">
        <f t="shared" si="1"/>
        <v>0.16901408450704225</v>
      </c>
      <c r="E53" s="4">
        <f>Data!H48</f>
        <v>21</v>
      </c>
      <c r="F53" s="5">
        <f t="shared" si="2"/>
        <v>0.29577464788732394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42</v>
      </c>
      <c r="C54" s="4">
        <f>Data!G49</f>
        <v>8</v>
      </c>
      <c r="D54" s="5">
        <f t="shared" si="1"/>
        <v>0.19047619047619047</v>
      </c>
      <c r="E54" s="4">
        <f>Data!H49</f>
        <v>8</v>
      </c>
      <c r="F54" s="5">
        <f t="shared" si="2"/>
        <v>0.19047619047619047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50</v>
      </c>
      <c r="C55" s="4">
        <f>Data!G50</f>
        <v>9</v>
      </c>
      <c r="D55" s="5">
        <f t="shared" si="1"/>
        <v>0.18</v>
      </c>
      <c r="E55" s="4">
        <f>Data!H50</f>
        <v>13</v>
      </c>
      <c r="F55" s="5">
        <f t="shared" si="2"/>
        <v>0.26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23</v>
      </c>
      <c r="C56" s="4">
        <f>Data!G51</f>
        <v>3</v>
      </c>
      <c r="D56" s="5">
        <f t="shared" si="1"/>
        <v>0.13043478260869565</v>
      </c>
      <c r="E56" s="4">
        <f>Data!H51</f>
        <v>4</v>
      </c>
      <c r="F56" s="5">
        <f t="shared" si="2"/>
        <v>0.17391304347826086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19</v>
      </c>
      <c r="C57" s="4">
        <f>Data!G52</f>
        <v>4</v>
      </c>
      <c r="D57" s="5">
        <f t="shared" si="1"/>
        <v>0.21052631578947367</v>
      </c>
      <c r="E57" s="4">
        <f>Data!H52</f>
        <v>6</v>
      </c>
      <c r="F57" s="5">
        <f t="shared" si="2"/>
        <v>0.31578947368421051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7.1428571428571425E-2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9</v>
      </c>
      <c r="C59" s="4">
        <f>Data!G54</f>
        <v>2</v>
      </c>
      <c r="D59" s="5">
        <f t="shared" si="1"/>
        <v>0.22222222222222221</v>
      </c>
      <c r="E59" s="4">
        <f>Data!H54</f>
        <v>2</v>
      </c>
      <c r="F59" s="5">
        <f t="shared" si="2"/>
        <v>0.22222222222222221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26</v>
      </c>
      <c r="C60" s="4">
        <f>Data!G55</f>
        <v>4</v>
      </c>
      <c r="D60" s="5">
        <f t="shared" si="1"/>
        <v>0.15384615384615385</v>
      </c>
      <c r="E60" s="4">
        <f>Data!H55</f>
        <v>4</v>
      </c>
      <c r="F60" s="5">
        <f t="shared" si="2"/>
        <v>0.15384615384615385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38</v>
      </c>
      <c r="C61" s="4">
        <f>Data!G56</f>
        <v>0</v>
      </c>
      <c r="D61" s="5">
        <f t="shared" si="1"/>
        <v>0</v>
      </c>
      <c r="E61" s="4">
        <f>Data!H56</f>
        <v>3</v>
      </c>
      <c r="F61" s="5">
        <f t="shared" si="2"/>
        <v>7.8947368421052627E-2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3</v>
      </c>
      <c r="D62" s="5">
        <f t="shared" si="1"/>
        <v>0.14285714285714285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15</v>
      </c>
      <c r="C63" s="4">
        <f>Data!G58</f>
        <v>5</v>
      </c>
      <c r="D63" s="5">
        <f t="shared" si="1"/>
        <v>0.33333333333333331</v>
      </c>
      <c r="E63" s="4">
        <f>Data!H58</f>
        <v>2</v>
      </c>
      <c r="F63" s="5">
        <f t="shared" si="2"/>
        <v>0.13333333333333333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87</v>
      </c>
      <c r="C64" s="4">
        <f>Data!G59</f>
        <v>6</v>
      </c>
      <c r="D64" s="5">
        <f t="shared" si="1"/>
        <v>6.8965517241379309E-2</v>
      </c>
      <c r="E64" s="4">
        <f>Data!H59</f>
        <v>1</v>
      </c>
      <c r="F64" s="5">
        <f t="shared" si="2"/>
        <v>1.1494252873563218E-2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60</v>
      </c>
      <c r="C65" s="4">
        <f>Data!G60</f>
        <v>8</v>
      </c>
      <c r="D65" s="5">
        <f t="shared" si="1"/>
        <v>0.13333333333333333</v>
      </c>
      <c r="E65" s="4">
        <f>Data!H60</f>
        <v>12</v>
      </c>
      <c r="F65" s="5">
        <f t="shared" si="2"/>
        <v>0.2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179</v>
      </c>
      <c r="C67" s="4">
        <f>Data!G62</f>
        <v>30</v>
      </c>
      <c r="D67" s="5">
        <f t="shared" si="1"/>
        <v>0.16759776536312848</v>
      </c>
      <c r="E67" s="4">
        <f>Data!H62</f>
        <v>11</v>
      </c>
      <c r="F67" s="5">
        <f t="shared" si="2"/>
        <v>6.1452513966480445E-2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96</v>
      </c>
      <c r="C68" s="4">
        <f>Data!G63</f>
        <v>8</v>
      </c>
      <c r="D68" s="5">
        <f t="shared" si="1"/>
        <v>8.3333333333333329E-2</v>
      </c>
      <c r="E68" s="4">
        <f>Data!H63</f>
        <v>17</v>
      </c>
      <c r="F68" s="5">
        <f t="shared" si="2"/>
        <v>0.17708333333333334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42</v>
      </c>
      <c r="C70" s="4">
        <f>Data!G65</f>
        <v>6</v>
      </c>
      <c r="D70" s="5">
        <f t="shared" si="1"/>
        <v>0.14285714285714285</v>
      </c>
      <c r="E70" s="4">
        <f>Data!H65</f>
        <v>10</v>
      </c>
      <c r="F70" s="5">
        <f t="shared" si="2"/>
        <v>0.23809523809523808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17</v>
      </c>
      <c r="C71" s="4">
        <f>Data!G66</f>
        <v>3</v>
      </c>
      <c r="D71" s="5">
        <f t="shared" si="1"/>
        <v>0.17647058823529413</v>
      </c>
      <c r="E71" s="4">
        <f>Data!H66</f>
        <v>2</v>
      </c>
      <c r="F71" s="5">
        <f t="shared" ref="F71:F102" si="3">IF(B71=0,0,E71/B71)</f>
        <v>0.11764705882352941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23</v>
      </c>
      <c r="C72" s="4">
        <f>Data!G67</f>
        <v>2</v>
      </c>
      <c r="D72" s="5">
        <f t="shared" ref="D72:D135" si="4">IF(B72=0,0,C72/B72)</f>
        <v>8.6956521739130432E-2</v>
      </c>
      <c r="E72" s="4">
        <f>Data!H67</f>
        <v>2</v>
      </c>
      <c r="F72" s="5">
        <f t="shared" si="3"/>
        <v>8.6956521739130432E-2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2</v>
      </c>
      <c r="D73" s="5">
        <f t="shared" si="4"/>
        <v>0.14285714285714285</v>
      </c>
      <c r="E73" s="4">
        <f>Data!H68</f>
        <v>2</v>
      </c>
      <c r="F73" s="5">
        <f t="shared" si="3"/>
        <v>0.14285714285714285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15</v>
      </c>
      <c r="C74" s="4">
        <f>Data!G69</f>
        <v>7</v>
      </c>
      <c r="D74" s="5">
        <f t="shared" si="4"/>
        <v>0.46666666666666667</v>
      </c>
      <c r="E74" s="4">
        <f>Data!H69</f>
        <v>3</v>
      </c>
      <c r="F74" s="5">
        <f t="shared" si="3"/>
        <v>0.2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68</v>
      </c>
      <c r="C77" s="4">
        <f>Data!G72</f>
        <v>6</v>
      </c>
      <c r="D77" s="5">
        <f t="shared" si="4"/>
        <v>8.8235294117647065E-2</v>
      </c>
      <c r="E77" s="4">
        <f>Data!H72</f>
        <v>7</v>
      </c>
      <c r="F77" s="5">
        <f t="shared" si="3"/>
        <v>0.10294117647058823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54</v>
      </c>
      <c r="C79" s="4">
        <f>Data!G74</f>
        <v>14</v>
      </c>
      <c r="D79" s="5">
        <f t="shared" si="4"/>
        <v>0.25925925925925924</v>
      </c>
      <c r="E79" s="4">
        <f>Data!H74</f>
        <v>8</v>
      </c>
      <c r="F79" s="5">
        <f t="shared" si="3"/>
        <v>0.14814814814814814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21</v>
      </c>
      <c r="C80" s="4">
        <f>Data!G75</f>
        <v>6</v>
      </c>
      <c r="D80" s="5">
        <f t="shared" si="4"/>
        <v>0.2857142857142857</v>
      </c>
      <c r="E80" s="4">
        <f>Data!H75</f>
        <v>5</v>
      </c>
      <c r="F80" s="5">
        <f t="shared" si="3"/>
        <v>0.23809523809523808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5</v>
      </c>
      <c r="C81" s="4">
        <f>Data!G76</f>
        <v>1</v>
      </c>
      <c r="D81" s="5">
        <f t="shared" si="4"/>
        <v>0.2</v>
      </c>
      <c r="E81" s="4">
        <f>Data!H76</f>
        <v>2</v>
      </c>
      <c r="F81" s="5">
        <f t="shared" si="3"/>
        <v>0.4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203</v>
      </c>
      <c r="C82" s="4">
        <f>Data!G77</f>
        <v>33</v>
      </c>
      <c r="D82" s="5">
        <f t="shared" si="4"/>
        <v>0.1625615763546798</v>
      </c>
      <c r="E82" s="4">
        <f>Data!H77</f>
        <v>14</v>
      </c>
      <c r="F82" s="5">
        <f t="shared" si="3"/>
        <v>6.8965517241379309E-2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30</v>
      </c>
      <c r="C83" s="4">
        <f>Data!G78</f>
        <v>3</v>
      </c>
      <c r="D83" s="5">
        <f t="shared" si="4"/>
        <v>0.1</v>
      </c>
      <c r="E83" s="4">
        <f>Data!H78</f>
        <v>2</v>
      </c>
      <c r="F83" s="5">
        <f t="shared" si="3"/>
        <v>6.6666666666666666E-2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16</v>
      </c>
      <c r="C84" s="4">
        <f>Data!G79</f>
        <v>2</v>
      </c>
      <c r="D84" s="5">
        <f t="shared" si="4"/>
        <v>0.125</v>
      </c>
      <c r="E84" s="4">
        <f>Data!H79</f>
        <v>2</v>
      </c>
      <c r="F84" s="5">
        <f t="shared" si="3"/>
        <v>0.125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9</v>
      </c>
      <c r="C85" s="4">
        <f>Data!G80</f>
        <v>1</v>
      </c>
      <c r="D85" s="5">
        <f t="shared" si="4"/>
        <v>0.1111111111111111</v>
      </c>
      <c r="E85" s="4">
        <f>Data!H80</f>
        <v>1</v>
      </c>
      <c r="F85" s="5">
        <f t="shared" si="3"/>
        <v>0.1111111111111111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19</v>
      </c>
      <c r="C88" s="4">
        <f>Data!G83</f>
        <v>3</v>
      </c>
      <c r="D88" s="5">
        <f t="shared" si="4"/>
        <v>0.15789473684210525</v>
      </c>
      <c r="E88" s="4">
        <f>Data!H83</f>
        <v>5</v>
      </c>
      <c r="F88" s="5">
        <f t="shared" si="3"/>
        <v>0.26315789473684209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22</v>
      </c>
      <c r="C90" s="4">
        <f>Data!G85</f>
        <v>0</v>
      </c>
      <c r="D90" s="5">
        <f t="shared" si="4"/>
        <v>0</v>
      </c>
      <c r="E90" s="4">
        <f>Data!H85</f>
        <v>5</v>
      </c>
      <c r="F90" s="5">
        <f t="shared" si="3"/>
        <v>0.22727272727272727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20</v>
      </c>
      <c r="C91" s="4">
        <f>Data!G86</f>
        <v>6</v>
      </c>
      <c r="D91" s="5">
        <f t="shared" si="4"/>
        <v>0.3</v>
      </c>
      <c r="E91" s="4">
        <f>Data!H86</f>
        <v>4</v>
      </c>
      <c r="F91" s="5">
        <f t="shared" si="3"/>
        <v>0.2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2</v>
      </c>
      <c r="D92" s="5">
        <f t="shared" si="4"/>
        <v>0.2857142857142857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109</v>
      </c>
      <c r="C93" s="4">
        <f>Data!G88</f>
        <v>11</v>
      </c>
      <c r="D93" s="5">
        <f t="shared" si="4"/>
        <v>0.10091743119266056</v>
      </c>
      <c r="E93" s="4">
        <f>Data!H88</f>
        <v>14</v>
      </c>
      <c r="F93" s="5">
        <f t="shared" si="3"/>
        <v>0.12844036697247707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235</v>
      </c>
      <c r="C94" s="4">
        <f>Data!G89</f>
        <v>40</v>
      </c>
      <c r="D94" s="5">
        <f t="shared" si="4"/>
        <v>0.1702127659574468</v>
      </c>
      <c r="E94" s="4">
        <f>Data!H89</f>
        <v>23</v>
      </c>
      <c r="F94" s="5">
        <f t="shared" si="3"/>
        <v>9.7872340425531917E-2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6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39</v>
      </c>
      <c r="C99" s="4">
        <f>Data!G94</f>
        <v>5</v>
      </c>
      <c r="D99" s="5">
        <f t="shared" si="4"/>
        <v>0.12820512820512819</v>
      </c>
      <c r="E99" s="4">
        <f>Data!H94</f>
        <v>9</v>
      </c>
      <c r="F99" s="5">
        <f t="shared" si="3"/>
        <v>0.23076923076923078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42</v>
      </c>
      <c r="C100" s="4">
        <f>Data!G95</f>
        <v>4</v>
      </c>
      <c r="D100" s="5">
        <f t="shared" si="4"/>
        <v>9.5238095238095233E-2</v>
      </c>
      <c r="E100" s="4">
        <f>Data!H95</f>
        <v>7</v>
      </c>
      <c r="F100" s="5">
        <f t="shared" si="3"/>
        <v>0.16666666666666666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46</v>
      </c>
      <c r="C101" s="4">
        <f>Data!G96</f>
        <v>3</v>
      </c>
      <c r="D101" s="5">
        <f t="shared" si="4"/>
        <v>6.5217391304347824E-2</v>
      </c>
      <c r="E101" s="4">
        <f>Data!H96</f>
        <v>7</v>
      </c>
      <c r="F101" s="5">
        <f t="shared" si="3"/>
        <v>0.15217391304347827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23</v>
      </c>
      <c r="C102" s="4">
        <f>Data!G97</f>
        <v>5</v>
      </c>
      <c r="D102" s="5">
        <f t="shared" si="4"/>
        <v>0.21739130434782608</v>
      </c>
      <c r="E102" s="4">
        <f>Data!H97</f>
        <v>2</v>
      </c>
      <c r="F102" s="5">
        <f t="shared" si="3"/>
        <v>8.6956521739130432E-2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66</v>
      </c>
      <c r="C103" s="4">
        <f>Data!G98</f>
        <v>7</v>
      </c>
      <c r="D103" s="5">
        <f t="shared" si="4"/>
        <v>0.10606060606060606</v>
      </c>
      <c r="E103" s="4">
        <f>Data!H98</f>
        <v>11</v>
      </c>
      <c r="F103" s="5">
        <f t="shared" ref="F103:F134" si="5">IF(B103=0,0,E103/B103)</f>
        <v>0.16666666666666666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36</v>
      </c>
      <c r="C105" s="4">
        <f>Data!G100</f>
        <v>8</v>
      </c>
      <c r="D105" s="5">
        <f t="shared" si="4"/>
        <v>0.22222222222222221</v>
      </c>
      <c r="E105" s="4">
        <f>Data!H100</f>
        <v>8</v>
      </c>
      <c r="F105" s="5">
        <f t="shared" si="5"/>
        <v>0.22222222222222221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5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0.4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1</v>
      </c>
      <c r="D107" s="5">
        <f t="shared" si="4"/>
        <v>0.5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2</v>
      </c>
      <c r="D108" s="5">
        <f t="shared" si="4"/>
        <v>0.22222222222222221</v>
      </c>
      <c r="E108" s="4">
        <f>Data!H103</f>
        <v>1</v>
      </c>
      <c r="F108" s="5">
        <f t="shared" si="5"/>
        <v>0.1111111111111111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111</v>
      </c>
      <c r="C109" s="4">
        <f>Data!G104</f>
        <v>25</v>
      </c>
      <c r="D109" s="5">
        <f t="shared" si="4"/>
        <v>0.22522522522522523</v>
      </c>
      <c r="E109" s="4">
        <f>Data!H104</f>
        <v>23</v>
      </c>
      <c r="F109" s="5">
        <f t="shared" si="5"/>
        <v>0.2072072072072072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27</v>
      </c>
      <c r="C110" s="4">
        <f>Data!G105</f>
        <v>6</v>
      </c>
      <c r="D110" s="5">
        <f t="shared" si="4"/>
        <v>0.22222222222222221</v>
      </c>
      <c r="E110" s="4">
        <f>Data!H105</f>
        <v>1</v>
      </c>
      <c r="F110" s="5">
        <f t="shared" si="5"/>
        <v>3.7037037037037035E-2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13</v>
      </c>
      <c r="C111" s="4">
        <f>Data!G106</f>
        <v>5</v>
      </c>
      <c r="D111" s="5">
        <f t="shared" si="4"/>
        <v>0.38461538461538464</v>
      </c>
      <c r="E111" s="4">
        <f>Data!H106</f>
        <v>4</v>
      </c>
      <c r="F111" s="5">
        <f t="shared" si="5"/>
        <v>0.30769230769230771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5</v>
      </c>
      <c r="C112" s="4">
        <f>Data!G107</f>
        <v>1</v>
      </c>
      <c r="D112" s="5">
        <f t="shared" si="4"/>
        <v>0.2</v>
      </c>
      <c r="E112" s="4">
        <f>Data!H107</f>
        <v>1</v>
      </c>
      <c r="F112" s="5">
        <f t="shared" si="5"/>
        <v>0.2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255</v>
      </c>
      <c r="C113" s="4">
        <f>Data!G108</f>
        <v>49</v>
      </c>
      <c r="D113" s="5">
        <f t="shared" si="4"/>
        <v>0.19215686274509805</v>
      </c>
      <c r="E113" s="4">
        <f>Data!H108</f>
        <v>41</v>
      </c>
      <c r="F113" s="5">
        <f t="shared" si="5"/>
        <v>0.16078431372549021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0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297</v>
      </c>
      <c r="C115" s="4">
        <f>Data!G110</f>
        <v>37</v>
      </c>
      <c r="D115" s="5">
        <f t="shared" si="4"/>
        <v>0.12457912457912458</v>
      </c>
      <c r="E115" s="4">
        <f>Data!H110</f>
        <v>36</v>
      </c>
      <c r="F115" s="5">
        <f t="shared" si="5"/>
        <v>0.12121212121212122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134</v>
      </c>
      <c r="C116" s="4">
        <f>Data!G111</f>
        <v>19</v>
      </c>
      <c r="D116" s="5">
        <f t="shared" si="4"/>
        <v>0.1417910447761194</v>
      </c>
      <c r="E116" s="4">
        <f>Data!H111</f>
        <v>25</v>
      </c>
      <c r="F116" s="5">
        <f t="shared" si="5"/>
        <v>0.18656716417910449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29</v>
      </c>
      <c r="C117" s="4">
        <f>Data!G112</f>
        <v>4</v>
      </c>
      <c r="D117" s="5">
        <f t="shared" si="4"/>
        <v>0.13793103448275862</v>
      </c>
      <c r="E117" s="4">
        <f>Data!H112</f>
        <v>6</v>
      </c>
      <c r="F117" s="5">
        <f t="shared" si="5"/>
        <v>0.20689655172413793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175</v>
      </c>
      <c r="C118" s="4">
        <f>Data!G113</f>
        <v>27</v>
      </c>
      <c r="D118" s="5">
        <f t="shared" si="4"/>
        <v>0.15428571428571428</v>
      </c>
      <c r="E118" s="4">
        <f>Data!H113</f>
        <v>30</v>
      </c>
      <c r="F118" s="5">
        <f t="shared" si="5"/>
        <v>0.17142857142857143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86</v>
      </c>
      <c r="C119" s="4">
        <f>Data!G114</f>
        <v>12</v>
      </c>
      <c r="D119" s="5">
        <f t="shared" si="4"/>
        <v>0.13953488372093023</v>
      </c>
      <c r="E119" s="4">
        <f>Data!H114</f>
        <v>8</v>
      </c>
      <c r="F119" s="5">
        <f t="shared" si="5"/>
        <v>9.3023255813953487E-2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40</v>
      </c>
      <c r="C121" s="4">
        <f>Data!G116</f>
        <v>2</v>
      </c>
      <c r="D121" s="5">
        <f t="shared" si="4"/>
        <v>0.05</v>
      </c>
      <c r="E121" s="4">
        <f>Data!H116</f>
        <v>2</v>
      </c>
      <c r="F121" s="5">
        <f t="shared" si="5"/>
        <v>0.05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24</v>
      </c>
      <c r="C122" s="4">
        <f>Data!G117</f>
        <v>3</v>
      </c>
      <c r="D122" s="5">
        <f t="shared" si="4"/>
        <v>0.125</v>
      </c>
      <c r="E122" s="4">
        <f>Data!H117</f>
        <v>5</v>
      </c>
      <c r="F122" s="5">
        <f t="shared" si="5"/>
        <v>0.20833333333333334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36</v>
      </c>
      <c r="C123" s="4">
        <f>Data!G118</f>
        <v>3</v>
      </c>
      <c r="D123" s="5">
        <f t="shared" si="4"/>
        <v>8.3333333333333329E-2</v>
      </c>
      <c r="E123" s="4">
        <f>Data!H118</f>
        <v>5</v>
      </c>
      <c r="F123" s="5">
        <f t="shared" si="5"/>
        <v>0.1388888888888889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62</v>
      </c>
      <c r="C125" s="4">
        <f>Data!G120</f>
        <v>10</v>
      </c>
      <c r="D125" s="5">
        <f t="shared" si="4"/>
        <v>0.16129032258064516</v>
      </c>
      <c r="E125" s="4">
        <f>Data!H120</f>
        <v>14</v>
      </c>
      <c r="F125" s="5">
        <f t="shared" si="5"/>
        <v>0.22580645161290322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74</v>
      </c>
      <c r="C126" s="4">
        <f>Data!G121</f>
        <v>7</v>
      </c>
      <c r="D126" s="5">
        <f t="shared" si="4"/>
        <v>9.45945945945946E-2</v>
      </c>
      <c r="E126" s="4">
        <f>Data!H121</f>
        <v>4</v>
      </c>
      <c r="F126" s="5">
        <f t="shared" si="5"/>
        <v>5.4054054054054057E-2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94</v>
      </c>
      <c r="C127" s="4">
        <f>Data!G122</f>
        <v>15</v>
      </c>
      <c r="D127" s="5">
        <f t="shared" si="4"/>
        <v>0.15957446808510639</v>
      </c>
      <c r="E127" s="4">
        <f>Data!H122</f>
        <v>19</v>
      </c>
      <c r="F127" s="5">
        <f t="shared" si="5"/>
        <v>0.20212765957446807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37</v>
      </c>
      <c r="C128" s="4">
        <f>Data!G123</f>
        <v>8</v>
      </c>
      <c r="D128" s="5">
        <f t="shared" si="4"/>
        <v>0.21621621621621623</v>
      </c>
      <c r="E128" s="4">
        <f>Data!H123</f>
        <v>9</v>
      </c>
      <c r="F128" s="5">
        <f t="shared" si="5"/>
        <v>0.24324324324324326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19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0.10526315789473684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50</v>
      </c>
      <c r="C131" s="4">
        <f>Data!G126</f>
        <v>4</v>
      </c>
      <c r="D131" s="5">
        <f t="shared" si="4"/>
        <v>0.08</v>
      </c>
      <c r="E131" s="4">
        <f>Data!H126</f>
        <v>7</v>
      </c>
      <c r="F131" s="5">
        <f t="shared" si="5"/>
        <v>0.14000000000000001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207</v>
      </c>
      <c r="C132" s="4">
        <f>Data!G127</f>
        <v>25</v>
      </c>
      <c r="D132" s="5">
        <f t="shared" si="4"/>
        <v>0.12077294685990338</v>
      </c>
      <c r="E132" s="4">
        <f>Data!H127</f>
        <v>19</v>
      </c>
      <c r="F132" s="5">
        <f t="shared" si="5"/>
        <v>9.1787439613526575E-2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48</v>
      </c>
      <c r="C133" s="4">
        <f>Data!G128</f>
        <v>8</v>
      </c>
      <c r="D133" s="5">
        <f t="shared" si="4"/>
        <v>0.16666666666666666</v>
      </c>
      <c r="E133" s="4">
        <f>Data!H128</f>
        <v>7</v>
      </c>
      <c r="F133" s="5">
        <f t="shared" si="5"/>
        <v>0.14583333333333334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101</v>
      </c>
      <c r="C134" s="4">
        <f>Data!G129</f>
        <v>10</v>
      </c>
      <c r="D134" s="5">
        <f t="shared" si="4"/>
        <v>9.9009900990099015E-2</v>
      </c>
      <c r="E134" s="4">
        <f>Data!H129</f>
        <v>15</v>
      </c>
      <c r="F134" s="5">
        <f t="shared" si="5"/>
        <v>0.14851485148514851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12</v>
      </c>
      <c r="C136" s="4">
        <f>Data!G131</f>
        <v>6</v>
      </c>
      <c r="D136" s="5">
        <f t="shared" ref="D136:D142" si="7">IF(B136=0,0,C136/B136)</f>
        <v>0.5</v>
      </c>
      <c r="E136" s="4">
        <f>Data!H131</f>
        <v>2</v>
      </c>
      <c r="F136" s="5">
        <f t="shared" si="6"/>
        <v>0.16666666666666666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6</v>
      </c>
      <c r="D138" s="5">
        <f t="shared" si="7"/>
        <v>0.17647058823529413</v>
      </c>
      <c r="E138" s="4">
        <f>Data!H133</f>
        <v>4</v>
      </c>
      <c r="F138" s="5">
        <f t="shared" si="6"/>
        <v>0.11764705882352941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86</v>
      </c>
      <c r="C139" s="4">
        <f>Data!G134</f>
        <v>5</v>
      </c>
      <c r="D139" s="5">
        <f t="shared" si="7"/>
        <v>5.8139534883720929E-2</v>
      </c>
      <c r="E139" s="4">
        <f>Data!H134</f>
        <v>7</v>
      </c>
      <c r="F139" s="5">
        <f t="shared" si="6"/>
        <v>8.1395348837209308E-2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37</v>
      </c>
      <c r="C140" s="4">
        <f>Data!G135</f>
        <v>4</v>
      </c>
      <c r="D140" s="5">
        <f t="shared" si="7"/>
        <v>0.10810810810810811</v>
      </c>
      <c r="E140" s="4">
        <f>Data!H135</f>
        <v>2</v>
      </c>
      <c r="F140" s="5">
        <f t="shared" si="6"/>
        <v>5.4054054054054057E-2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20</v>
      </c>
      <c r="C141" s="17">
        <f>Data!G136</f>
        <v>6</v>
      </c>
      <c r="D141" s="18">
        <f t="shared" si="7"/>
        <v>0.3</v>
      </c>
      <c r="E141" s="17">
        <f>Data!H136</f>
        <v>4</v>
      </c>
      <c r="F141" s="18">
        <f t="shared" si="6"/>
        <v>0.2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5562</v>
      </c>
      <c r="C142" s="20">
        <f>SUM(C7:C141)</f>
        <v>827</v>
      </c>
      <c r="D142" s="21">
        <f t="shared" si="7"/>
        <v>0.14868752247393024</v>
      </c>
      <c r="E142" s="20">
        <f>SUM(E7:E141)</f>
        <v>763</v>
      </c>
      <c r="F142" s="22">
        <f t="shared" si="6"/>
        <v>0.13718087019057892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10/01/2024 To: 10/31/2024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12/01/2024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1884</v>
      </c>
      <c r="D7" s="12">
        <f>Data!K2</f>
        <v>20.632443531827516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10</v>
      </c>
      <c r="C8" s="4">
        <f>Data!J3</f>
        <v>5077</v>
      </c>
      <c r="D8" s="8">
        <f>Data!K3</f>
        <v>16.680082135523612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3</v>
      </c>
      <c r="C9" s="4">
        <f>Data!J4</f>
        <v>2949</v>
      </c>
      <c r="D9" s="8">
        <f>Data!K4</f>
        <v>32.295687885010267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7</v>
      </c>
      <c r="C10" s="4">
        <f>Data!J5</f>
        <v>6451</v>
      </c>
      <c r="D10" s="8">
        <f>Data!K5</f>
        <v>30.277500733352888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2679</v>
      </c>
      <c r="D11" s="8">
        <f>Data!K6</f>
        <v>44.008213552361397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0</v>
      </c>
      <c r="C12" s="4">
        <f>Data!J7</f>
        <v>0</v>
      </c>
      <c r="D12" s="8">
        <f>Data!K7</f>
        <v>0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1224</v>
      </c>
      <c r="D13" s="8">
        <f>Data!K8</f>
        <v>13.404517453798768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4</v>
      </c>
      <c r="C14" s="4">
        <f>Data!J9</f>
        <v>1764</v>
      </c>
      <c r="D14" s="8">
        <f>Data!K9</f>
        <v>14.488706365503081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5</v>
      </c>
      <c r="C15" s="4">
        <f>Data!J10</f>
        <v>1250</v>
      </c>
      <c r="D15" s="8">
        <f>Data!K10</f>
        <v>8.2135523613963031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19649</v>
      </c>
      <c r="D18" s="8">
        <f>Data!K13</f>
        <v>32.277618069815198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1</v>
      </c>
      <c r="C19" s="4">
        <f>Data!J14</f>
        <v>498</v>
      </c>
      <c r="D19" s="8">
        <f>Data!K14</f>
        <v>16.361396303901437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1</v>
      </c>
      <c r="C20" s="4">
        <f>Data!J15</f>
        <v>163</v>
      </c>
      <c r="D20" s="8">
        <f>Data!K15</f>
        <v>5.3552361396303905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4</v>
      </c>
      <c r="C21" s="4">
        <f>Data!J16</f>
        <v>8887</v>
      </c>
      <c r="D21" s="8">
        <f>Data!K16</f>
        <v>72.993839835728949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3</v>
      </c>
      <c r="C22" s="4">
        <f>Data!J17</f>
        <v>2282</v>
      </c>
      <c r="D22" s="8">
        <f>Data!K17</f>
        <v>24.991101984941821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5178</v>
      </c>
      <c r="D23" s="8">
        <f>Data!K18</f>
        <v>24.302728072748604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3</v>
      </c>
      <c r="C26" s="4">
        <f>Data!J21</f>
        <v>5072</v>
      </c>
      <c r="D26" s="8">
        <f>Data!K21</f>
        <v>55.545516769336075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1</v>
      </c>
      <c r="C27" s="4">
        <f>Data!J22</f>
        <v>608</v>
      </c>
      <c r="D27" s="8">
        <f>Data!K22</f>
        <v>19.975359342915812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9</v>
      </c>
      <c r="C28" s="4">
        <f>Data!J23</f>
        <v>6544</v>
      </c>
      <c r="D28" s="8">
        <f>Data!K23</f>
        <v>23.888660734656629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1</v>
      </c>
      <c r="C30" s="4">
        <f>Data!J25</f>
        <v>394</v>
      </c>
      <c r="D30" s="8">
        <f>Data!K25</f>
        <v>12.944558521560575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11</v>
      </c>
      <c r="C31" s="4">
        <f>Data!J26</f>
        <v>5872</v>
      </c>
      <c r="D31" s="8">
        <f>Data!K26</f>
        <v>17.538174351316037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8</v>
      </c>
      <c r="C32" s="4">
        <f>Data!J27</f>
        <v>4374</v>
      </c>
      <c r="D32" s="8">
        <f>Data!K27</f>
        <v>17.963039014373717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19</v>
      </c>
      <c r="C33" s="4">
        <f>Data!J28</f>
        <v>13307</v>
      </c>
      <c r="D33" s="8">
        <f>Data!K28</f>
        <v>23.010050794336973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321</v>
      </c>
      <c r="D38" s="8">
        <f>Data!K33</f>
        <v>10.546201232032855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2293</v>
      </c>
      <c r="D39" s="8">
        <f>Data!K34</f>
        <v>12.555783709787818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12</v>
      </c>
      <c r="C41" s="4">
        <f>Data!J36</f>
        <v>12941</v>
      </c>
      <c r="D41" s="8">
        <f>Data!K36</f>
        <v>35.430527036276523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6</v>
      </c>
      <c r="C42" s="4">
        <f>Data!J37</f>
        <v>4954</v>
      </c>
      <c r="D42" s="8">
        <f>Data!K37</f>
        <v>27.126625598904859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260</v>
      </c>
      <c r="D43" s="8">
        <f>Data!K38</f>
        <v>8.5420944558521565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31</v>
      </c>
      <c r="C47" s="4">
        <f>Data!J42</f>
        <v>20845</v>
      </c>
      <c r="D47" s="8">
        <f>Data!K42</f>
        <v>22.09180631913625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6614</v>
      </c>
      <c r="D49" s="8">
        <f>Data!K44</f>
        <v>72.432580424366861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4202</v>
      </c>
      <c r="D50" s="8">
        <f>Data!K45</f>
        <v>46.017796030116358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770</v>
      </c>
      <c r="D51" s="8">
        <f>Data!K46</f>
        <v>25.297741273100616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4</v>
      </c>
      <c r="C52" s="4">
        <f>Data!J47</f>
        <v>1790</v>
      </c>
      <c r="D52" s="8">
        <f>Data!K47</f>
        <v>14.702258726899384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21</v>
      </c>
      <c r="C53" s="4">
        <f>Data!J48</f>
        <v>15745</v>
      </c>
      <c r="D53" s="8">
        <f>Data!K48</f>
        <v>24.632834653368537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7315</v>
      </c>
      <c r="D54" s="8">
        <f>Data!K49</f>
        <v>30.041067761806982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13</v>
      </c>
      <c r="C55" s="4">
        <f>Data!J50</f>
        <v>8710</v>
      </c>
      <c r="D55" s="8">
        <f>Data!K50</f>
        <v>22.012320328542096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4</v>
      </c>
      <c r="C56" s="4">
        <f>Data!J51</f>
        <v>5399</v>
      </c>
      <c r="D56" s="8">
        <f>Data!K51</f>
        <v>44.344969199178642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6</v>
      </c>
      <c r="C57" s="4">
        <f>Data!J52</f>
        <v>3921</v>
      </c>
      <c r="D57" s="8">
        <f>Data!K52</f>
        <v>21.470225872689937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233</v>
      </c>
      <c r="D58" s="8">
        <f>Data!K53</f>
        <v>7.655030800821355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856</v>
      </c>
      <c r="D59" s="8">
        <f>Data!K54</f>
        <v>14.061601642710473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722</v>
      </c>
      <c r="D60" s="8">
        <f>Data!K55</f>
        <v>5.9301848049281318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2625</v>
      </c>
      <c r="D61" s="8">
        <f>Data!K56</f>
        <v>28.747433264887064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1627</v>
      </c>
      <c r="D62" s="8">
        <f>Data!K57</f>
        <v>26.726899383983572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2</v>
      </c>
      <c r="C63" s="4">
        <f>Data!J58</f>
        <v>2843</v>
      </c>
      <c r="D63" s="8">
        <f>Data!K58</f>
        <v>46.702258726899387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478</v>
      </c>
      <c r="D64" s="8">
        <f>Data!K59</f>
        <v>15.704312114989733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12</v>
      </c>
      <c r="C65" s="4">
        <f>Data!J60</f>
        <v>6273</v>
      </c>
      <c r="D65" s="8">
        <f>Data!K60</f>
        <v>17.17453798767967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11</v>
      </c>
      <c r="C67" s="4">
        <f>Data!J62</f>
        <v>10176</v>
      </c>
      <c r="D67" s="8">
        <f>Data!K62</f>
        <v>30.39313048347956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17</v>
      </c>
      <c r="C68" s="4">
        <f>Data!J63</f>
        <v>12848</v>
      </c>
      <c r="D68" s="8">
        <f>Data!K63</f>
        <v>24.830051938639933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10</v>
      </c>
      <c r="C70" s="4">
        <f>Data!J65</f>
        <v>4628</v>
      </c>
      <c r="D70" s="8">
        <f>Data!K65</f>
        <v>15.204928131416839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2</v>
      </c>
      <c r="C71" s="4">
        <f>Data!J66</f>
        <v>306</v>
      </c>
      <c r="D71" s="8">
        <f>Data!K66</f>
        <v>5.0266940451745379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2326</v>
      </c>
      <c r="D72" s="8">
        <f>Data!K67</f>
        <v>38.209445585215605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2</v>
      </c>
      <c r="C73" s="4">
        <f>Data!J68</f>
        <v>394</v>
      </c>
      <c r="D73" s="8">
        <f>Data!K68</f>
        <v>6.4722792607802875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4221</v>
      </c>
      <c r="D74" s="8">
        <f>Data!K69</f>
        <v>46.225872689938399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7</v>
      </c>
      <c r="C77" s="4">
        <f>Data!J72</f>
        <v>5121</v>
      </c>
      <c r="D77" s="8">
        <f>Data!K72</f>
        <v>24.035200938691698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8</v>
      </c>
      <c r="C79" s="4">
        <f>Data!J74</f>
        <v>3253</v>
      </c>
      <c r="D79" s="8">
        <f>Data!K74</f>
        <v>13.359342915811089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1617</v>
      </c>
      <c r="D80" s="8">
        <f>Data!K75</f>
        <v>10.625051334702258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1855</v>
      </c>
      <c r="D81" s="8">
        <f>Data!K76</f>
        <v>30.472279260780287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14</v>
      </c>
      <c r="C82" s="4">
        <f>Data!J77</f>
        <v>6430</v>
      </c>
      <c r="D82" s="8">
        <f>Data!K77</f>
        <v>15.089469052508067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2</v>
      </c>
      <c r="C83" s="4">
        <f>Data!J78</f>
        <v>783</v>
      </c>
      <c r="D83" s="8">
        <f>Data!K78</f>
        <v>12.862422997946611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1623</v>
      </c>
      <c r="D84" s="8">
        <f>Data!K79</f>
        <v>26.661190965092402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507</v>
      </c>
      <c r="D85" s="8">
        <f>Data!K80</f>
        <v>16.657084188911703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122</v>
      </c>
      <c r="D87" s="8">
        <f>Data!K82</f>
        <v>4.0082135523613962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5</v>
      </c>
      <c r="C88" s="4">
        <f>Data!J83</f>
        <v>1638</v>
      </c>
      <c r="D88" s="8">
        <f>Data!K83</f>
        <v>10.763039014373717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5</v>
      </c>
      <c r="C90" s="4">
        <f>Data!J85</f>
        <v>4825</v>
      </c>
      <c r="D90" s="8">
        <f>Data!K85</f>
        <v>31.704312114989733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1140</v>
      </c>
      <c r="D91" s="8">
        <f>Data!K86</f>
        <v>9.3634496919917858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167</v>
      </c>
      <c r="D92" s="8">
        <f>Data!K87</f>
        <v>5.4866529774127306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10360</v>
      </c>
      <c r="D93" s="8">
        <f>Data!K88</f>
        <v>24.312114989733061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23</v>
      </c>
      <c r="C94" s="4">
        <f>Data!J89</f>
        <v>12574</v>
      </c>
      <c r="D94" s="8">
        <f>Data!K89</f>
        <v>17.961253459512541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412</v>
      </c>
      <c r="D96" s="8">
        <f>Data!K91</f>
        <v>13.535934291581109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9</v>
      </c>
      <c r="C99" s="4">
        <f>Data!J94</f>
        <v>8030</v>
      </c>
      <c r="D99" s="8">
        <f>Data!K94</f>
        <v>29.313255760894364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7</v>
      </c>
      <c r="C100" s="4">
        <f>Data!J95</f>
        <v>2895</v>
      </c>
      <c r="D100" s="8">
        <f>Data!K95</f>
        <v>13.587562334995599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7</v>
      </c>
      <c r="C101" s="4">
        <f>Data!J96</f>
        <v>5077</v>
      </c>
      <c r="D101" s="8">
        <f>Data!K96</f>
        <v>23.828688765033736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2</v>
      </c>
      <c r="C102" s="4">
        <f>Data!J97</f>
        <v>749</v>
      </c>
      <c r="D102" s="8">
        <f>Data!K97</f>
        <v>12.303901437371664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11</v>
      </c>
      <c r="C103" s="4">
        <f>Data!J98</f>
        <v>6937</v>
      </c>
      <c r="D103" s="8">
        <f>Data!K98</f>
        <v>20.71905917491133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8</v>
      </c>
      <c r="C105" s="4">
        <f>Data!J100</f>
        <v>5463</v>
      </c>
      <c r="D105" s="8">
        <f>Data!K100</f>
        <v>22.435318275154003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1058</v>
      </c>
      <c r="D106" s="8">
        <f>Data!K101</f>
        <v>17.37987679671458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440</v>
      </c>
      <c r="D108" s="8">
        <f>Data!K103</f>
        <v>14.455852156057494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23</v>
      </c>
      <c r="C109" s="4">
        <f>Data!J104</f>
        <v>15390</v>
      </c>
      <c r="D109" s="8">
        <f>Data!K104</f>
        <v>21.983751450763325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1</v>
      </c>
      <c r="C110" s="4">
        <f>Data!J105</f>
        <v>299</v>
      </c>
      <c r="D110" s="8">
        <f>Data!K105</f>
        <v>9.8234086242299803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4</v>
      </c>
      <c r="C111" s="4">
        <f>Data!J106</f>
        <v>2130</v>
      </c>
      <c r="D111" s="8">
        <f>Data!K106</f>
        <v>17.494866529774129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231</v>
      </c>
      <c r="D112" s="8">
        <f>Data!K107</f>
        <v>7.5893223819301845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41</v>
      </c>
      <c r="C113" s="4">
        <f>Data!J108</f>
        <v>28636</v>
      </c>
      <c r="D113" s="8">
        <f>Data!K108</f>
        <v>22.946661992287275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29917</v>
      </c>
      <c r="D115" s="8">
        <f>Data!K110</f>
        <v>27.302760666210361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25</v>
      </c>
      <c r="C116" s="4">
        <f>Data!J111</f>
        <v>15485</v>
      </c>
      <c r="D116" s="8">
        <f>Data!K111</f>
        <v>20.349897330595482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7230</v>
      </c>
      <c r="D117" s="8">
        <f>Data!K112</f>
        <v>39.589322381930188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30</v>
      </c>
      <c r="C118" s="4">
        <f>Data!J113</f>
        <v>29816</v>
      </c>
      <c r="D118" s="8">
        <f>Data!K113</f>
        <v>32.652703627652294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6275</v>
      </c>
      <c r="D119" s="8">
        <f>Data!K114</f>
        <v>25.770020533880903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2</v>
      </c>
      <c r="C121" s="4">
        <f>Data!J116</f>
        <v>2504</v>
      </c>
      <c r="D121" s="8">
        <f>Data!K116</f>
        <v>41.133470225872692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5075</v>
      </c>
      <c r="D122" s="8">
        <f>Data!K117</f>
        <v>33.347022587268995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5</v>
      </c>
      <c r="C123" s="4">
        <f>Data!J118</f>
        <v>6365</v>
      </c>
      <c r="D123" s="8">
        <f>Data!K118</f>
        <v>41.823408624229977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14</v>
      </c>
      <c r="C125" s="4">
        <f>Data!J120</f>
        <v>18525</v>
      </c>
      <c r="D125" s="8">
        <f>Data!K120</f>
        <v>43.473159284247579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4</v>
      </c>
      <c r="C126" s="4">
        <f>Data!J121</f>
        <v>8493</v>
      </c>
      <c r="D126" s="8">
        <f>Data!K121</f>
        <v>69.757700205338807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19</v>
      </c>
      <c r="C127" s="4">
        <f>Data!J122</f>
        <v>26686</v>
      </c>
      <c r="D127" s="8">
        <f>Data!K122</f>
        <v>46.144601750783529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9</v>
      </c>
      <c r="C128" s="4">
        <f>Data!J123</f>
        <v>4091</v>
      </c>
      <c r="D128" s="8">
        <f>Data!K123</f>
        <v>14.934063426876568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2529</v>
      </c>
      <c r="D130" s="8">
        <f>Data!K125</f>
        <v>41.544147843942504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7</v>
      </c>
      <c r="C131" s="4">
        <f>Data!J126</f>
        <v>9942</v>
      </c>
      <c r="D131" s="8">
        <f>Data!K126</f>
        <v>46.662364329715459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19</v>
      </c>
      <c r="C132" s="4">
        <f>Data!J127</f>
        <v>14204</v>
      </c>
      <c r="D132" s="8">
        <f>Data!K127</f>
        <v>24.561115313952232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7</v>
      </c>
      <c r="C133" s="4">
        <f>Data!J128</f>
        <v>6525</v>
      </c>
      <c r="D133" s="8">
        <f>Data!K128</f>
        <v>30.624816661777647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15</v>
      </c>
      <c r="C134" s="4">
        <f>Data!J129</f>
        <v>13337</v>
      </c>
      <c r="D134" s="8">
        <f>Data!K129</f>
        <v>29.211772758384669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2016</v>
      </c>
      <c r="D136" s="8">
        <f>Data!K131</f>
        <v>33.117043121149898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2573</v>
      </c>
      <c r="D138" s="8">
        <f>Data!K133</f>
        <v>21.133470225872689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7</v>
      </c>
      <c r="C139" s="4">
        <f>Data!J134</f>
        <v>3109</v>
      </c>
      <c r="D139" s="8">
        <f>Data!K134</f>
        <v>14.591962452332062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2</v>
      </c>
      <c r="C140" s="4">
        <f>Data!J135</f>
        <v>1371</v>
      </c>
      <c r="D140" s="8">
        <f>Data!K135</f>
        <v>22.521560574948666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4</v>
      </c>
      <c r="C141" s="17">
        <f>Data!J136</f>
        <v>2381</v>
      </c>
      <c r="D141" s="25">
        <f>Data!K136</f>
        <v>19.5564681724846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763</v>
      </c>
      <c r="C142" s="20">
        <f>SUM(C7:C141)</f>
        <v>590953</v>
      </c>
      <c r="D142" s="26">
        <f>C142/B142/30.4375</f>
        <v>25.445994278501864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11/01/2023 To: 10/31/2024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12/01/2024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15</v>
      </c>
      <c r="C7" s="11">
        <f>Data!R2</f>
        <v>4</v>
      </c>
      <c r="D7" s="11">
        <f>Data!M2</f>
        <v>2</v>
      </c>
      <c r="E7" s="13">
        <f>IF(C7=0,0,D7/C7)</f>
        <v>0.5</v>
      </c>
      <c r="F7" s="11">
        <f>Data!N2</f>
        <v>2</v>
      </c>
      <c r="G7" s="13">
        <f>IF(C7=0,0,F7/C7)</f>
        <v>0.5</v>
      </c>
      <c r="H7" s="11">
        <f>Data!Z2</f>
        <v>0</v>
      </c>
      <c r="I7" s="13">
        <f>IF(C7=0,0,H7/C7)</f>
        <v>0</v>
      </c>
      <c r="J7" s="30">
        <f>H7+F7+D7</f>
        <v>4</v>
      </c>
      <c r="K7" s="13">
        <f>IF(C7=0,0,J7/C7)</f>
        <v>1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96</v>
      </c>
      <c r="C8" s="4">
        <f>Data!R3</f>
        <v>45</v>
      </c>
      <c r="D8" s="4">
        <f>Data!M3</f>
        <v>19</v>
      </c>
      <c r="E8" s="5">
        <f t="shared" ref="E8:E71" si="1">IF(C8=0,0,D8/C8)</f>
        <v>0.42222222222222222</v>
      </c>
      <c r="F8" s="4">
        <f>Data!N3</f>
        <v>11</v>
      </c>
      <c r="G8" s="5">
        <f t="shared" ref="G8:G71" si="2">IF(C8=0,0,F8/C8)</f>
        <v>0.24444444444444444</v>
      </c>
      <c r="H8" s="11">
        <f>Data!Z3</f>
        <v>11</v>
      </c>
      <c r="I8" s="13">
        <f t="shared" ref="I8:I71" si="3">IF(C8=0,0,H8/C8)</f>
        <v>0.24444444444444444</v>
      </c>
      <c r="J8" s="30">
        <f t="shared" ref="J8:J71" si="4">H8+F8+D8</f>
        <v>41</v>
      </c>
      <c r="K8" s="13">
        <f t="shared" ref="K8:K71" si="5">IF(C8=0,0,J8/C8)</f>
        <v>0.91111111111111109</v>
      </c>
      <c r="L8" s="4">
        <f>Data!O3</f>
        <v>1</v>
      </c>
      <c r="M8" s="5">
        <f t="shared" ref="M8:M71" si="6">IF(C8=0,0,L8/C8)</f>
        <v>2.2222222222222223E-2</v>
      </c>
      <c r="N8" s="4">
        <f>Data!P3</f>
        <v>3</v>
      </c>
      <c r="O8" s="5">
        <f t="shared" ref="O8:O71" si="7">IF(C8=0,0,N8/C8)</f>
        <v>6.6666666666666666E-2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74</v>
      </c>
      <c r="C9" s="4">
        <f>Data!R4</f>
        <v>22</v>
      </c>
      <c r="D9" s="4">
        <f>Data!M4</f>
        <v>3</v>
      </c>
      <c r="E9" s="5">
        <f t="shared" si="1"/>
        <v>0.13636363636363635</v>
      </c>
      <c r="F9" s="4">
        <f>Data!N4</f>
        <v>13</v>
      </c>
      <c r="G9" s="5">
        <f t="shared" si="2"/>
        <v>0.59090909090909094</v>
      </c>
      <c r="H9" s="11">
        <f>Data!Z4</f>
        <v>3</v>
      </c>
      <c r="I9" s="13">
        <f t="shared" si="3"/>
        <v>0.13636363636363635</v>
      </c>
      <c r="J9" s="30">
        <f t="shared" si="4"/>
        <v>19</v>
      </c>
      <c r="K9" s="13">
        <f t="shared" si="5"/>
        <v>0.86363636363636365</v>
      </c>
      <c r="L9" s="4">
        <f>Data!O4</f>
        <v>1</v>
      </c>
      <c r="M9" s="5">
        <f t="shared" si="6"/>
        <v>4.5454545454545456E-2</v>
      </c>
      <c r="N9" s="4">
        <f>Data!P4</f>
        <v>2</v>
      </c>
      <c r="O9" s="5">
        <f t="shared" si="7"/>
        <v>9.0909090909090912E-2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28</v>
      </c>
      <c r="C10" s="4">
        <f>Data!R5</f>
        <v>3</v>
      </c>
      <c r="D10" s="4">
        <f>Data!M5</f>
        <v>1</v>
      </c>
      <c r="E10" s="5">
        <f t="shared" si="1"/>
        <v>0.33333333333333331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2</v>
      </c>
      <c r="K10" s="13">
        <f t="shared" si="5"/>
        <v>0.66666666666666663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19</v>
      </c>
      <c r="C12" s="4">
        <f>Data!R7</f>
        <v>14</v>
      </c>
      <c r="D12" s="4">
        <f>Data!M7</f>
        <v>2</v>
      </c>
      <c r="E12" s="5">
        <f t="shared" si="1"/>
        <v>0.14285714285714285</v>
      </c>
      <c r="F12" s="4">
        <f>Data!N7</f>
        <v>6</v>
      </c>
      <c r="G12" s="5">
        <f t="shared" si="2"/>
        <v>0.42857142857142855</v>
      </c>
      <c r="H12" s="11">
        <f>Data!Z7</f>
        <v>2</v>
      </c>
      <c r="I12" s="13">
        <f t="shared" si="3"/>
        <v>0.14285714285714285</v>
      </c>
      <c r="J12" s="30">
        <f t="shared" si="4"/>
        <v>10</v>
      </c>
      <c r="K12" s="13">
        <f t="shared" si="5"/>
        <v>0.7142857142857143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0.2857142857142857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15</v>
      </c>
      <c r="C13" s="4">
        <f>Data!R8</f>
        <v>11</v>
      </c>
      <c r="D13" s="4">
        <f>Data!M8</f>
        <v>1</v>
      </c>
      <c r="E13" s="5">
        <f t="shared" si="1"/>
        <v>9.0909090909090912E-2</v>
      </c>
      <c r="F13" s="4">
        <f>Data!N8</f>
        <v>1</v>
      </c>
      <c r="G13" s="5">
        <f t="shared" si="2"/>
        <v>9.0909090909090912E-2</v>
      </c>
      <c r="H13" s="11">
        <f>Data!Z8</f>
        <v>7</v>
      </c>
      <c r="I13" s="13">
        <f t="shared" si="3"/>
        <v>0.63636363636363635</v>
      </c>
      <c r="J13" s="30">
        <f t="shared" si="4"/>
        <v>9</v>
      </c>
      <c r="K13" s="13">
        <f t="shared" si="5"/>
        <v>0.81818181818181823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0.18181818181818182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67</v>
      </c>
      <c r="C14" s="4">
        <f>Data!R9</f>
        <v>36</v>
      </c>
      <c r="D14" s="4">
        <f>Data!M9</f>
        <v>19</v>
      </c>
      <c r="E14" s="5">
        <f t="shared" si="1"/>
        <v>0.52777777777777779</v>
      </c>
      <c r="F14" s="4">
        <f>Data!N9</f>
        <v>3</v>
      </c>
      <c r="G14" s="5">
        <f t="shared" si="2"/>
        <v>8.3333333333333329E-2</v>
      </c>
      <c r="H14" s="11">
        <f>Data!Z9</f>
        <v>6</v>
      </c>
      <c r="I14" s="13">
        <f t="shared" si="3"/>
        <v>0.16666666666666666</v>
      </c>
      <c r="J14" s="30">
        <f t="shared" si="4"/>
        <v>28</v>
      </c>
      <c r="K14" s="13">
        <f t="shared" si="5"/>
        <v>0.77777777777777779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0.22222222222222221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73</v>
      </c>
      <c r="C15" s="4">
        <f>Data!R10</f>
        <v>11</v>
      </c>
      <c r="D15" s="4">
        <f>Data!M10</f>
        <v>5</v>
      </c>
      <c r="E15" s="5">
        <f t="shared" si="1"/>
        <v>0.45454545454545453</v>
      </c>
      <c r="F15" s="4">
        <f>Data!N10</f>
        <v>1</v>
      </c>
      <c r="G15" s="5">
        <f t="shared" si="2"/>
        <v>9.0909090909090912E-2</v>
      </c>
      <c r="H15" s="11">
        <f>Data!Z10</f>
        <v>1</v>
      </c>
      <c r="I15" s="13">
        <f t="shared" si="3"/>
        <v>9.0909090909090912E-2</v>
      </c>
      <c r="J15" s="30">
        <f t="shared" si="4"/>
        <v>7</v>
      </c>
      <c r="K15" s="13">
        <f t="shared" si="5"/>
        <v>0.63636363636363635</v>
      </c>
      <c r="L15" s="4">
        <f>Data!O10</f>
        <v>1</v>
      </c>
      <c r="M15" s="5">
        <f t="shared" si="6"/>
        <v>9.0909090909090912E-2</v>
      </c>
      <c r="N15" s="4">
        <f>Data!P10</f>
        <v>3</v>
      </c>
      <c r="O15" s="5">
        <f t="shared" si="7"/>
        <v>0.27272727272727271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74</v>
      </c>
      <c r="C18" s="4">
        <f>Data!R13</f>
        <v>29</v>
      </c>
      <c r="D18" s="4">
        <f>Data!M13</f>
        <v>5</v>
      </c>
      <c r="E18" s="5">
        <f t="shared" si="1"/>
        <v>0.17241379310344829</v>
      </c>
      <c r="F18" s="4">
        <f>Data!N13</f>
        <v>8</v>
      </c>
      <c r="G18" s="5">
        <f t="shared" si="2"/>
        <v>0.27586206896551724</v>
      </c>
      <c r="H18" s="11">
        <f>Data!Z13</f>
        <v>8</v>
      </c>
      <c r="I18" s="13">
        <f t="shared" si="3"/>
        <v>0.27586206896551724</v>
      </c>
      <c r="J18" s="30">
        <f t="shared" si="4"/>
        <v>21</v>
      </c>
      <c r="K18" s="13">
        <f t="shared" si="5"/>
        <v>0.72413793103448276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0.27586206896551724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7</v>
      </c>
      <c r="C20" s="4">
        <f>Data!R15</f>
        <v>5</v>
      </c>
      <c r="D20" s="4">
        <f>Data!M15</f>
        <v>3</v>
      </c>
      <c r="E20" s="5">
        <f t="shared" si="1"/>
        <v>0.6</v>
      </c>
      <c r="F20" s="4">
        <f>Data!N15</f>
        <v>1</v>
      </c>
      <c r="G20" s="5">
        <f t="shared" si="2"/>
        <v>0.2</v>
      </c>
      <c r="H20" s="11">
        <f>Data!Z15</f>
        <v>0</v>
      </c>
      <c r="I20" s="13">
        <f t="shared" si="3"/>
        <v>0</v>
      </c>
      <c r="J20" s="30">
        <f t="shared" si="4"/>
        <v>4</v>
      </c>
      <c r="K20" s="13">
        <f t="shared" si="5"/>
        <v>0.8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42</v>
      </c>
      <c r="C21" s="4">
        <f>Data!R16</f>
        <v>20</v>
      </c>
      <c r="D21" s="4">
        <f>Data!M16</f>
        <v>9</v>
      </c>
      <c r="E21" s="5">
        <f t="shared" si="1"/>
        <v>0.45</v>
      </c>
      <c r="F21" s="4">
        <f>Data!N16</f>
        <v>4</v>
      </c>
      <c r="G21" s="5">
        <f t="shared" si="2"/>
        <v>0.2</v>
      </c>
      <c r="H21" s="11">
        <f>Data!Z16</f>
        <v>3</v>
      </c>
      <c r="I21" s="13">
        <f t="shared" si="3"/>
        <v>0.15</v>
      </c>
      <c r="J21" s="30">
        <f t="shared" si="4"/>
        <v>16</v>
      </c>
      <c r="K21" s="13">
        <f t="shared" si="5"/>
        <v>0.8</v>
      </c>
      <c r="L21" s="4">
        <f>Data!O16</f>
        <v>0</v>
      </c>
      <c r="M21" s="5">
        <f t="shared" si="6"/>
        <v>0</v>
      </c>
      <c r="N21" s="4">
        <f>Data!P16</f>
        <v>4</v>
      </c>
      <c r="O21" s="5">
        <f t="shared" si="7"/>
        <v>0.2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5</v>
      </c>
      <c r="C22" s="4">
        <f>Data!R17</f>
        <v>2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0.5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79</v>
      </c>
      <c r="C23" s="4">
        <f>Data!R18</f>
        <v>26</v>
      </c>
      <c r="D23" s="4">
        <f>Data!M18</f>
        <v>4</v>
      </c>
      <c r="E23" s="5">
        <f t="shared" si="1"/>
        <v>0.15384615384615385</v>
      </c>
      <c r="F23" s="4">
        <f>Data!N18</f>
        <v>9</v>
      </c>
      <c r="G23" s="5">
        <f t="shared" si="2"/>
        <v>0.34615384615384615</v>
      </c>
      <c r="H23" s="11">
        <f>Data!Z18</f>
        <v>7</v>
      </c>
      <c r="I23" s="13">
        <f t="shared" si="3"/>
        <v>0.26923076923076922</v>
      </c>
      <c r="J23" s="30">
        <f t="shared" si="4"/>
        <v>20</v>
      </c>
      <c r="K23" s="13">
        <f t="shared" si="5"/>
        <v>0.76923076923076927</v>
      </c>
      <c r="L23" s="4">
        <f>Data!O18</f>
        <v>0</v>
      </c>
      <c r="M23" s="5">
        <f t="shared" si="6"/>
        <v>0</v>
      </c>
      <c r="N23" s="4">
        <f>Data!P18</f>
        <v>6</v>
      </c>
      <c r="O23" s="5">
        <f t="shared" si="7"/>
        <v>0.23076923076923078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9</v>
      </c>
      <c r="C24" s="4">
        <f>Data!R19</f>
        <v>3</v>
      </c>
      <c r="D24" s="4">
        <f>Data!M19</f>
        <v>0</v>
      </c>
      <c r="E24" s="5">
        <f t="shared" si="1"/>
        <v>0</v>
      </c>
      <c r="F24" s="4">
        <f>Data!N19</f>
        <v>1</v>
      </c>
      <c r="G24" s="5">
        <f t="shared" si="2"/>
        <v>0.33333333333333331</v>
      </c>
      <c r="H24" s="11">
        <f>Data!Z19</f>
        <v>2</v>
      </c>
      <c r="I24" s="13">
        <f t="shared" si="3"/>
        <v>0.66666666666666663</v>
      </c>
      <c r="J24" s="30">
        <f t="shared" si="4"/>
        <v>3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50</v>
      </c>
      <c r="C26" s="4">
        <f>Data!R21</f>
        <v>29</v>
      </c>
      <c r="D26" s="4">
        <f>Data!M21</f>
        <v>9</v>
      </c>
      <c r="E26" s="5">
        <f t="shared" si="1"/>
        <v>0.31034482758620691</v>
      </c>
      <c r="F26" s="4">
        <f>Data!N21</f>
        <v>11</v>
      </c>
      <c r="G26" s="5">
        <f t="shared" si="2"/>
        <v>0.37931034482758619</v>
      </c>
      <c r="H26" s="11">
        <f>Data!Z21</f>
        <v>4</v>
      </c>
      <c r="I26" s="13">
        <f t="shared" si="3"/>
        <v>0.13793103448275862</v>
      </c>
      <c r="J26" s="30">
        <f t="shared" si="4"/>
        <v>24</v>
      </c>
      <c r="K26" s="13">
        <f t="shared" si="5"/>
        <v>0.82758620689655171</v>
      </c>
      <c r="L26" s="4">
        <f>Data!O21</f>
        <v>1</v>
      </c>
      <c r="M26" s="5">
        <f t="shared" si="6"/>
        <v>3.4482758620689655E-2</v>
      </c>
      <c r="N26" s="4">
        <f>Data!P21</f>
        <v>4</v>
      </c>
      <c r="O26" s="5">
        <f t="shared" si="7"/>
        <v>0.13793103448275862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33</v>
      </c>
      <c r="C28" s="4">
        <f>Data!R23</f>
        <v>20</v>
      </c>
      <c r="D28" s="4">
        <f>Data!M23</f>
        <v>3</v>
      </c>
      <c r="E28" s="5">
        <f t="shared" si="1"/>
        <v>0.15</v>
      </c>
      <c r="F28" s="4">
        <f>Data!N23</f>
        <v>4</v>
      </c>
      <c r="G28" s="5">
        <f t="shared" si="2"/>
        <v>0.2</v>
      </c>
      <c r="H28" s="11">
        <f>Data!Z23</f>
        <v>2</v>
      </c>
      <c r="I28" s="13">
        <f t="shared" si="3"/>
        <v>0.1</v>
      </c>
      <c r="J28" s="30">
        <f t="shared" si="4"/>
        <v>9</v>
      </c>
      <c r="K28" s="13">
        <f t="shared" si="5"/>
        <v>0.45</v>
      </c>
      <c r="L28" s="4">
        <f>Data!O23</f>
        <v>0</v>
      </c>
      <c r="M28" s="5">
        <f t="shared" si="6"/>
        <v>0</v>
      </c>
      <c r="N28" s="4">
        <f>Data!P23</f>
        <v>11</v>
      </c>
      <c r="O28" s="5">
        <f t="shared" si="7"/>
        <v>0.55000000000000004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9</v>
      </c>
      <c r="C30" s="4">
        <f>Data!R25</f>
        <v>4</v>
      </c>
      <c r="D30" s="4">
        <f>Data!M25</f>
        <v>1</v>
      </c>
      <c r="E30" s="5">
        <f t="shared" si="1"/>
        <v>0.25</v>
      </c>
      <c r="F30" s="4">
        <f>Data!N25</f>
        <v>2</v>
      </c>
      <c r="G30" s="5">
        <f t="shared" si="2"/>
        <v>0.5</v>
      </c>
      <c r="H30" s="11">
        <f>Data!Z25</f>
        <v>0</v>
      </c>
      <c r="I30" s="13">
        <f t="shared" si="3"/>
        <v>0</v>
      </c>
      <c r="J30" s="30">
        <f t="shared" si="4"/>
        <v>3</v>
      </c>
      <c r="K30" s="13">
        <f t="shared" si="5"/>
        <v>0.75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0.25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85</v>
      </c>
      <c r="C31" s="4">
        <f>Data!R26</f>
        <v>15</v>
      </c>
      <c r="D31" s="4">
        <f>Data!M26</f>
        <v>2</v>
      </c>
      <c r="E31" s="5">
        <f t="shared" si="1"/>
        <v>0.13333333333333333</v>
      </c>
      <c r="F31" s="4">
        <f>Data!N26</f>
        <v>6</v>
      </c>
      <c r="G31" s="5">
        <f t="shared" si="2"/>
        <v>0.4</v>
      </c>
      <c r="H31" s="11">
        <f>Data!Z26</f>
        <v>2</v>
      </c>
      <c r="I31" s="13">
        <f t="shared" si="3"/>
        <v>0.13333333333333333</v>
      </c>
      <c r="J31" s="30">
        <f t="shared" si="4"/>
        <v>10</v>
      </c>
      <c r="K31" s="13">
        <f t="shared" si="5"/>
        <v>0.66666666666666663</v>
      </c>
      <c r="L31" s="4">
        <f>Data!O26</f>
        <v>0</v>
      </c>
      <c r="M31" s="5">
        <f t="shared" si="6"/>
        <v>0</v>
      </c>
      <c r="N31" s="4">
        <f>Data!P26</f>
        <v>5</v>
      </c>
      <c r="O31" s="5">
        <f t="shared" si="7"/>
        <v>0.33333333333333331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64</v>
      </c>
      <c r="C32" s="4">
        <f>Data!R27</f>
        <v>20</v>
      </c>
      <c r="D32" s="4">
        <f>Data!M27</f>
        <v>2</v>
      </c>
      <c r="E32" s="5">
        <f t="shared" si="1"/>
        <v>0.1</v>
      </c>
      <c r="F32" s="4">
        <f>Data!N27</f>
        <v>11</v>
      </c>
      <c r="G32" s="5">
        <f t="shared" si="2"/>
        <v>0.55000000000000004</v>
      </c>
      <c r="H32" s="11">
        <f>Data!Z27</f>
        <v>1</v>
      </c>
      <c r="I32" s="13">
        <f t="shared" si="3"/>
        <v>0.05</v>
      </c>
      <c r="J32" s="30">
        <f t="shared" si="4"/>
        <v>14</v>
      </c>
      <c r="K32" s="13">
        <f t="shared" si="5"/>
        <v>0.7</v>
      </c>
      <c r="L32" s="4">
        <f>Data!O27</f>
        <v>1</v>
      </c>
      <c r="M32" s="5">
        <f t="shared" si="6"/>
        <v>0.05</v>
      </c>
      <c r="N32" s="4">
        <f>Data!P27</f>
        <v>5</v>
      </c>
      <c r="O32" s="5">
        <f t="shared" si="7"/>
        <v>0.25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121</v>
      </c>
      <c r="C33" s="4">
        <f>Data!R28</f>
        <v>29</v>
      </c>
      <c r="D33" s="4">
        <f>Data!M28</f>
        <v>3</v>
      </c>
      <c r="E33" s="5">
        <f t="shared" si="1"/>
        <v>0.10344827586206896</v>
      </c>
      <c r="F33" s="4">
        <f>Data!N28</f>
        <v>7</v>
      </c>
      <c r="G33" s="5">
        <f t="shared" si="2"/>
        <v>0.2413793103448276</v>
      </c>
      <c r="H33" s="11">
        <f>Data!Z28</f>
        <v>7</v>
      </c>
      <c r="I33" s="13">
        <f t="shared" si="3"/>
        <v>0.2413793103448276</v>
      </c>
      <c r="J33" s="30">
        <f t="shared" si="4"/>
        <v>17</v>
      </c>
      <c r="K33" s="13">
        <f t="shared" si="5"/>
        <v>0.58620689655172409</v>
      </c>
      <c r="L33" s="4">
        <f>Data!O28</f>
        <v>0</v>
      </c>
      <c r="M33" s="5">
        <f t="shared" si="6"/>
        <v>0</v>
      </c>
      <c r="N33" s="4">
        <f>Data!P28</f>
        <v>12</v>
      </c>
      <c r="O33" s="5">
        <f t="shared" si="7"/>
        <v>0.41379310344827586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7</v>
      </c>
      <c r="D34" s="4">
        <f>Data!M29</f>
        <v>5</v>
      </c>
      <c r="E34" s="5">
        <f t="shared" si="1"/>
        <v>0.7142857142857143</v>
      </c>
      <c r="F34" s="4">
        <f>Data!N29</f>
        <v>2</v>
      </c>
      <c r="G34" s="5">
        <f t="shared" si="2"/>
        <v>0.2857142857142857</v>
      </c>
      <c r="H34" s="11">
        <f>Data!Z29</f>
        <v>0</v>
      </c>
      <c r="I34" s="13">
        <f t="shared" si="3"/>
        <v>0</v>
      </c>
      <c r="J34" s="30">
        <f t="shared" si="4"/>
        <v>7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14</v>
      </c>
      <c r="C38" s="4">
        <f>Data!R33</f>
        <v>2</v>
      </c>
      <c r="D38" s="4">
        <f>Data!M33</f>
        <v>1</v>
      </c>
      <c r="E38" s="5">
        <f t="shared" si="1"/>
        <v>0.5</v>
      </c>
      <c r="F38" s="4">
        <f>Data!N33</f>
        <v>0</v>
      </c>
      <c r="G38" s="5">
        <f>IF(C38=0,0,F38/C38)</f>
        <v>0</v>
      </c>
      <c r="H38" s="11">
        <f>Data!Z33</f>
        <v>0</v>
      </c>
      <c r="I38" s="13">
        <f t="shared" si="3"/>
        <v>0</v>
      </c>
      <c r="J38" s="30">
        <f>H38+F38+D38</f>
        <v>1</v>
      </c>
      <c r="K38" s="13">
        <f t="shared" si="5"/>
        <v>0.5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5</v>
      </c>
      <c r="D39" s="4">
        <f>Data!M34</f>
        <v>1</v>
      </c>
      <c r="E39" s="5">
        <f t="shared" si="1"/>
        <v>0.2</v>
      </c>
      <c r="F39" s="4">
        <f>Data!N34</f>
        <v>2</v>
      </c>
      <c r="G39" s="5">
        <f t="shared" si="2"/>
        <v>0.4</v>
      </c>
      <c r="H39" s="11">
        <f>Data!Z34</f>
        <v>0</v>
      </c>
      <c r="I39" s="13">
        <f t="shared" si="3"/>
        <v>0</v>
      </c>
      <c r="J39" s="30">
        <f t="shared" si="4"/>
        <v>3</v>
      </c>
      <c r="K39" s="13">
        <f t="shared" si="5"/>
        <v>0.6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0.2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3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0.66666666666666663</v>
      </c>
      <c r="J40" s="30">
        <f t="shared" si="4"/>
        <v>2</v>
      </c>
      <c r="K40" s="13">
        <f t="shared" si="5"/>
        <v>0.66666666666666663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0.33333333333333331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41</v>
      </c>
      <c r="C41" s="4">
        <f>Data!R36</f>
        <v>31</v>
      </c>
      <c r="D41" s="4">
        <f>Data!M36</f>
        <v>13</v>
      </c>
      <c r="E41" s="5">
        <f t="shared" si="1"/>
        <v>0.41935483870967744</v>
      </c>
      <c r="F41" s="4">
        <f>Data!N36</f>
        <v>5</v>
      </c>
      <c r="G41" s="5">
        <f t="shared" si="2"/>
        <v>0.16129032258064516</v>
      </c>
      <c r="H41" s="11">
        <f>Data!Z36</f>
        <v>11</v>
      </c>
      <c r="I41" s="13">
        <f t="shared" si="3"/>
        <v>0.35483870967741937</v>
      </c>
      <c r="J41" s="30">
        <f t="shared" si="4"/>
        <v>29</v>
      </c>
      <c r="K41" s="13">
        <f t="shared" si="5"/>
        <v>0.93548387096774188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6.4516129032258063E-2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16</v>
      </c>
      <c r="C42" s="4">
        <f>Data!R37</f>
        <v>3</v>
      </c>
      <c r="D42" s="4">
        <f>Data!M37</f>
        <v>1</v>
      </c>
      <c r="E42" s="5">
        <f t="shared" si="1"/>
        <v>0.33333333333333331</v>
      </c>
      <c r="F42" s="4">
        <f>Data!N37</f>
        <v>0</v>
      </c>
      <c r="G42" s="5">
        <f t="shared" si="2"/>
        <v>0</v>
      </c>
      <c r="H42" s="11">
        <f>Data!Z37</f>
        <v>1</v>
      </c>
      <c r="I42" s="13">
        <f t="shared" si="3"/>
        <v>0.33333333333333331</v>
      </c>
      <c r="J42" s="30">
        <f t="shared" si="4"/>
        <v>2</v>
      </c>
      <c r="K42" s="13">
        <f t="shared" si="5"/>
        <v>0.66666666666666663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0.33333333333333331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4</v>
      </c>
      <c r="G43" s="5">
        <f t="shared" si="2"/>
        <v>0.5714285714285714</v>
      </c>
      <c r="H43" s="11">
        <f>Data!Z38</f>
        <v>1</v>
      </c>
      <c r="I43" s="13">
        <f t="shared" si="3"/>
        <v>0.14285714285714285</v>
      </c>
      <c r="J43" s="30">
        <f t="shared" si="4"/>
        <v>7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254</v>
      </c>
      <c r="C47" s="4">
        <f>Data!R42</f>
        <v>65</v>
      </c>
      <c r="D47" s="4">
        <f>Data!M42</f>
        <v>19</v>
      </c>
      <c r="E47" s="5">
        <f t="shared" si="1"/>
        <v>0.29230769230769232</v>
      </c>
      <c r="F47" s="4">
        <f>Data!N42</f>
        <v>14</v>
      </c>
      <c r="G47" s="5">
        <f t="shared" si="2"/>
        <v>0.2153846153846154</v>
      </c>
      <c r="H47" s="11">
        <f>Data!Z42</f>
        <v>16</v>
      </c>
      <c r="I47" s="13">
        <f t="shared" si="3"/>
        <v>0.24615384615384617</v>
      </c>
      <c r="J47" s="30">
        <f t="shared" si="4"/>
        <v>49</v>
      </c>
      <c r="K47" s="13">
        <f t="shared" si="5"/>
        <v>0.75384615384615383</v>
      </c>
      <c r="L47" s="4">
        <f>Data!O42</f>
        <v>1</v>
      </c>
      <c r="M47" s="5">
        <f t="shared" si="6"/>
        <v>1.5384615384615385E-2</v>
      </c>
      <c r="N47" s="4">
        <f>Data!P42</f>
        <v>15</v>
      </c>
      <c r="O47" s="5">
        <f t="shared" si="7"/>
        <v>0.23076923076923078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38</v>
      </c>
      <c r="C49" s="4">
        <f>Data!R44</f>
        <v>5</v>
      </c>
      <c r="D49" s="4">
        <f>Data!M44</f>
        <v>0</v>
      </c>
      <c r="E49" s="5">
        <f t="shared" si="1"/>
        <v>0</v>
      </c>
      <c r="F49" s="4">
        <f>Data!N44</f>
        <v>3</v>
      </c>
      <c r="G49" s="5">
        <f t="shared" si="2"/>
        <v>0.6</v>
      </c>
      <c r="H49" s="11">
        <f>Data!Z44</f>
        <v>0</v>
      </c>
      <c r="I49" s="13">
        <f t="shared" si="3"/>
        <v>0</v>
      </c>
      <c r="J49" s="30">
        <f t="shared" si="4"/>
        <v>3</v>
      </c>
      <c r="K49" s="13">
        <f t="shared" si="5"/>
        <v>0.6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0.4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17</v>
      </c>
      <c r="C50" s="4">
        <f>Data!R45</f>
        <v>3</v>
      </c>
      <c r="D50" s="4">
        <f>Data!M45</f>
        <v>1</v>
      </c>
      <c r="E50" s="5">
        <f t="shared" si="1"/>
        <v>0.33333333333333331</v>
      </c>
      <c r="F50" s="4">
        <f>Data!N45</f>
        <v>1</v>
      </c>
      <c r="G50" s="5">
        <f t="shared" si="2"/>
        <v>0.33333333333333331</v>
      </c>
      <c r="H50" s="11">
        <f>Data!Z45</f>
        <v>0</v>
      </c>
      <c r="I50" s="13">
        <f t="shared" si="3"/>
        <v>0</v>
      </c>
      <c r="J50" s="30">
        <f t="shared" si="4"/>
        <v>2</v>
      </c>
      <c r="K50" s="13">
        <f t="shared" si="5"/>
        <v>0.66666666666666663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0.33333333333333331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21</v>
      </c>
      <c r="C51" s="4">
        <f>Data!R46</f>
        <v>11</v>
      </c>
      <c r="D51" s="4">
        <f>Data!M46</f>
        <v>5</v>
      </c>
      <c r="E51" s="5">
        <f t="shared" si="1"/>
        <v>0.45454545454545453</v>
      </c>
      <c r="F51" s="4">
        <f>Data!N46</f>
        <v>1</v>
      </c>
      <c r="G51" s="5">
        <f t="shared" si="2"/>
        <v>9.0909090909090912E-2</v>
      </c>
      <c r="H51" s="11">
        <f>Data!Z46</f>
        <v>3</v>
      </c>
      <c r="I51" s="13">
        <f t="shared" si="3"/>
        <v>0.27272727272727271</v>
      </c>
      <c r="J51" s="30">
        <f t="shared" si="4"/>
        <v>9</v>
      </c>
      <c r="K51" s="13">
        <f t="shared" si="5"/>
        <v>0.81818181818181823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0.18181818181818182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19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1</v>
      </c>
      <c r="G52" s="5">
        <f t="shared" si="2"/>
        <v>0.25</v>
      </c>
      <c r="H52" s="11">
        <f>Data!Z47</f>
        <v>0</v>
      </c>
      <c r="I52" s="13">
        <f t="shared" si="3"/>
        <v>0</v>
      </c>
      <c r="J52" s="30">
        <f t="shared" si="4"/>
        <v>3</v>
      </c>
      <c r="K52" s="13">
        <f t="shared" si="5"/>
        <v>0.75</v>
      </c>
      <c r="L52" s="4">
        <f>Data!O47</f>
        <v>1</v>
      </c>
      <c r="M52" s="5">
        <f t="shared" si="6"/>
        <v>0.25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71</v>
      </c>
      <c r="C53" s="4">
        <f>Data!R48</f>
        <v>36</v>
      </c>
      <c r="D53" s="4">
        <f>Data!M48</f>
        <v>11</v>
      </c>
      <c r="E53" s="5">
        <f t="shared" si="1"/>
        <v>0.30555555555555558</v>
      </c>
      <c r="F53" s="4">
        <f>Data!N48</f>
        <v>6</v>
      </c>
      <c r="G53" s="5">
        <f t="shared" si="2"/>
        <v>0.16666666666666666</v>
      </c>
      <c r="H53" s="11">
        <f>Data!Z48</f>
        <v>14</v>
      </c>
      <c r="I53" s="13">
        <f t="shared" si="3"/>
        <v>0.3888888888888889</v>
      </c>
      <c r="J53" s="30">
        <f t="shared" si="4"/>
        <v>31</v>
      </c>
      <c r="K53" s="13">
        <f t="shared" si="5"/>
        <v>0.86111111111111116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0.1388888888888889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42</v>
      </c>
      <c r="C54" s="4">
        <f>Data!R49</f>
        <v>13</v>
      </c>
      <c r="D54" s="4">
        <f>Data!M49</f>
        <v>3</v>
      </c>
      <c r="E54" s="5">
        <f t="shared" si="1"/>
        <v>0.23076923076923078</v>
      </c>
      <c r="F54" s="4">
        <f>Data!N49</f>
        <v>4</v>
      </c>
      <c r="G54" s="5">
        <f t="shared" si="2"/>
        <v>0.30769230769230771</v>
      </c>
      <c r="H54" s="11">
        <f>Data!Z49</f>
        <v>0</v>
      </c>
      <c r="I54" s="13">
        <f t="shared" si="3"/>
        <v>0</v>
      </c>
      <c r="J54" s="30">
        <f t="shared" si="4"/>
        <v>7</v>
      </c>
      <c r="K54" s="13">
        <f t="shared" si="5"/>
        <v>0.53846153846153844</v>
      </c>
      <c r="L54" s="4">
        <f>Data!O49</f>
        <v>1</v>
      </c>
      <c r="M54" s="5">
        <f t="shared" si="6"/>
        <v>7.6923076923076927E-2</v>
      </c>
      <c r="N54" s="4">
        <f>Data!P49</f>
        <v>5</v>
      </c>
      <c r="O54" s="5">
        <f t="shared" si="7"/>
        <v>0.38461538461538464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50</v>
      </c>
      <c r="C55" s="4">
        <f>Data!R50</f>
        <v>23</v>
      </c>
      <c r="D55" s="4">
        <f>Data!M50</f>
        <v>5</v>
      </c>
      <c r="E55" s="5">
        <f t="shared" si="1"/>
        <v>0.21739130434782608</v>
      </c>
      <c r="F55" s="4">
        <f>Data!N50</f>
        <v>8</v>
      </c>
      <c r="G55" s="5">
        <f t="shared" si="2"/>
        <v>0.34782608695652173</v>
      </c>
      <c r="H55" s="11">
        <f>Data!Z50</f>
        <v>7</v>
      </c>
      <c r="I55" s="13">
        <f t="shared" si="3"/>
        <v>0.30434782608695654</v>
      </c>
      <c r="J55" s="30">
        <f t="shared" si="4"/>
        <v>20</v>
      </c>
      <c r="K55" s="13">
        <f t="shared" si="5"/>
        <v>0.86956521739130432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0.13043478260869565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23</v>
      </c>
      <c r="C56" s="4">
        <f>Data!R51</f>
        <v>25</v>
      </c>
      <c r="D56" s="4">
        <f>Data!M51</f>
        <v>5</v>
      </c>
      <c r="E56" s="5">
        <f t="shared" si="1"/>
        <v>0.2</v>
      </c>
      <c r="F56" s="4">
        <f>Data!N51</f>
        <v>11</v>
      </c>
      <c r="G56" s="5">
        <f t="shared" si="2"/>
        <v>0.44</v>
      </c>
      <c r="H56" s="11">
        <f>Data!Z51</f>
        <v>3</v>
      </c>
      <c r="I56" s="13">
        <f t="shared" si="3"/>
        <v>0.12</v>
      </c>
      <c r="J56" s="30">
        <f t="shared" si="4"/>
        <v>19</v>
      </c>
      <c r="K56" s="13">
        <f t="shared" si="5"/>
        <v>0.76</v>
      </c>
      <c r="L56" s="4">
        <f>Data!O51</f>
        <v>0</v>
      </c>
      <c r="M56" s="5">
        <f t="shared" si="6"/>
        <v>0</v>
      </c>
      <c r="N56" s="4">
        <f>Data!P51</f>
        <v>6</v>
      </c>
      <c r="O56" s="5">
        <f t="shared" si="7"/>
        <v>0.24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19</v>
      </c>
      <c r="C57" s="4">
        <f>Data!R52</f>
        <v>8</v>
      </c>
      <c r="D57" s="4">
        <f>Data!M52</f>
        <v>2</v>
      </c>
      <c r="E57" s="5">
        <f t="shared" si="1"/>
        <v>0.25</v>
      </c>
      <c r="F57" s="4">
        <f>Data!N52</f>
        <v>4</v>
      </c>
      <c r="G57" s="5">
        <f t="shared" si="2"/>
        <v>0.5</v>
      </c>
      <c r="H57" s="11">
        <f>Data!Z52</f>
        <v>1</v>
      </c>
      <c r="I57" s="13">
        <f t="shared" si="3"/>
        <v>0.125</v>
      </c>
      <c r="J57" s="30">
        <f t="shared" si="4"/>
        <v>7</v>
      </c>
      <c r="K57" s="13">
        <f t="shared" si="5"/>
        <v>0.875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0.125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6</v>
      </c>
      <c r="D58" s="4">
        <f>Data!M53</f>
        <v>2</v>
      </c>
      <c r="E58" s="5">
        <f t="shared" si="1"/>
        <v>0.33333333333333331</v>
      </c>
      <c r="F58" s="4">
        <f>Data!N53</f>
        <v>2</v>
      </c>
      <c r="G58" s="5">
        <f t="shared" si="2"/>
        <v>0.33333333333333331</v>
      </c>
      <c r="H58" s="11">
        <f>Data!Z53</f>
        <v>0</v>
      </c>
      <c r="I58" s="13">
        <f t="shared" si="3"/>
        <v>0</v>
      </c>
      <c r="J58" s="30">
        <f t="shared" si="4"/>
        <v>4</v>
      </c>
      <c r="K58" s="13">
        <f t="shared" si="5"/>
        <v>0.66666666666666663</v>
      </c>
      <c r="L58" s="4">
        <f>Data!O53</f>
        <v>0</v>
      </c>
      <c r="M58" s="5">
        <f t="shared" si="6"/>
        <v>0</v>
      </c>
      <c r="N58" s="4">
        <f>Data!P53</f>
        <v>2</v>
      </c>
      <c r="O58" s="5">
        <f t="shared" si="7"/>
        <v>0.33333333333333331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9</v>
      </c>
      <c r="C59" s="4">
        <f>Data!R54</f>
        <v>5</v>
      </c>
      <c r="D59" s="4">
        <f>Data!M54</f>
        <v>3</v>
      </c>
      <c r="E59" s="5">
        <f t="shared" si="1"/>
        <v>0.6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0.6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0.4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26</v>
      </c>
      <c r="C60" s="4">
        <f>Data!R55</f>
        <v>11</v>
      </c>
      <c r="D60" s="4">
        <f>Data!M55</f>
        <v>3</v>
      </c>
      <c r="E60" s="5">
        <f t="shared" si="1"/>
        <v>0.27272727272727271</v>
      </c>
      <c r="F60" s="4">
        <f>Data!N55</f>
        <v>4</v>
      </c>
      <c r="G60" s="5">
        <f t="shared" si="2"/>
        <v>0.36363636363636365</v>
      </c>
      <c r="H60" s="11">
        <f>Data!Z55</f>
        <v>4</v>
      </c>
      <c r="I60" s="13">
        <f t="shared" si="3"/>
        <v>0.36363636363636365</v>
      </c>
      <c r="J60" s="30">
        <f t="shared" si="4"/>
        <v>11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38</v>
      </c>
      <c r="C61" s="4">
        <f>Data!R56</f>
        <v>12</v>
      </c>
      <c r="D61" s="4">
        <f>Data!M56</f>
        <v>1</v>
      </c>
      <c r="E61" s="5">
        <f t="shared" si="1"/>
        <v>8.3333333333333329E-2</v>
      </c>
      <c r="F61" s="4">
        <f>Data!N56</f>
        <v>2</v>
      </c>
      <c r="G61" s="5">
        <f t="shared" si="2"/>
        <v>0.16666666666666666</v>
      </c>
      <c r="H61" s="11">
        <f>Data!Z56</f>
        <v>3</v>
      </c>
      <c r="I61" s="13">
        <f t="shared" si="3"/>
        <v>0.25</v>
      </c>
      <c r="J61" s="30">
        <f t="shared" si="4"/>
        <v>6</v>
      </c>
      <c r="K61" s="13">
        <f t="shared" si="5"/>
        <v>0.5</v>
      </c>
      <c r="L61" s="4">
        <f>Data!O56</f>
        <v>0</v>
      </c>
      <c r="M61" s="5">
        <f t="shared" si="6"/>
        <v>0</v>
      </c>
      <c r="N61" s="4">
        <f>Data!P56</f>
        <v>6</v>
      </c>
      <c r="O61" s="5">
        <f t="shared" si="7"/>
        <v>0.5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5</v>
      </c>
      <c r="D62" s="4">
        <f>Data!M57</f>
        <v>0</v>
      </c>
      <c r="E62" s="5">
        <f t="shared" si="1"/>
        <v>0</v>
      </c>
      <c r="F62" s="4">
        <f>Data!N57</f>
        <v>2</v>
      </c>
      <c r="G62" s="5">
        <f t="shared" si="2"/>
        <v>0.4</v>
      </c>
      <c r="H62" s="11">
        <f>Data!Z57</f>
        <v>3</v>
      </c>
      <c r="I62" s="13">
        <f t="shared" si="3"/>
        <v>0.6</v>
      </c>
      <c r="J62" s="30">
        <f t="shared" si="4"/>
        <v>5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15</v>
      </c>
      <c r="C63" s="4">
        <f>Data!R58</f>
        <v>4</v>
      </c>
      <c r="D63" s="4">
        <f>Data!M58</f>
        <v>0</v>
      </c>
      <c r="E63" s="5">
        <f t="shared" si="1"/>
        <v>0</v>
      </c>
      <c r="F63" s="4">
        <f>Data!N58</f>
        <v>2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2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87</v>
      </c>
      <c r="C64" s="4">
        <f>Data!R59</f>
        <v>22</v>
      </c>
      <c r="D64" s="4">
        <f>Data!M59</f>
        <v>1</v>
      </c>
      <c r="E64" s="5">
        <f t="shared" si="1"/>
        <v>4.5454545454545456E-2</v>
      </c>
      <c r="F64" s="4">
        <f>Data!N59</f>
        <v>6</v>
      </c>
      <c r="G64" s="5">
        <f t="shared" si="2"/>
        <v>0.27272727272727271</v>
      </c>
      <c r="H64" s="11">
        <f>Data!Z59</f>
        <v>11</v>
      </c>
      <c r="I64" s="13">
        <f t="shared" si="3"/>
        <v>0.5</v>
      </c>
      <c r="J64" s="30">
        <f t="shared" si="4"/>
        <v>18</v>
      </c>
      <c r="K64" s="13">
        <f t="shared" si="5"/>
        <v>0.81818181818181823</v>
      </c>
      <c r="L64" s="4">
        <f>Data!O59</f>
        <v>0</v>
      </c>
      <c r="M64" s="5">
        <f t="shared" si="6"/>
        <v>0</v>
      </c>
      <c r="N64" s="4">
        <f>Data!P59</f>
        <v>3</v>
      </c>
      <c r="O64" s="5">
        <f t="shared" si="7"/>
        <v>0.13636363636363635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4.5454545454545456E-2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60</v>
      </c>
      <c r="C65" s="4">
        <f>Data!R60</f>
        <v>26</v>
      </c>
      <c r="D65" s="4">
        <f>Data!M60</f>
        <v>4</v>
      </c>
      <c r="E65" s="5">
        <f t="shared" si="1"/>
        <v>0.15384615384615385</v>
      </c>
      <c r="F65" s="4">
        <f>Data!N60</f>
        <v>6</v>
      </c>
      <c r="G65" s="5">
        <f t="shared" si="2"/>
        <v>0.23076923076923078</v>
      </c>
      <c r="H65" s="11">
        <f>Data!Z60</f>
        <v>3</v>
      </c>
      <c r="I65" s="13">
        <f t="shared" si="3"/>
        <v>0.11538461538461539</v>
      </c>
      <c r="J65" s="30">
        <f t="shared" si="4"/>
        <v>13</v>
      </c>
      <c r="K65" s="13">
        <f t="shared" si="5"/>
        <v>0.5</v>
      </c>
      <c r="L65" s="4">
        <f>Data!O60</f>
        <v>1</v>
      </c>
      <c r="M65" s="5">
        <f t="shared" si="6"/>
        <v>3.8461538461538464E-2</v>
      </c>
      <c r="N65" s="4">
        <f>Data!P60</f>
        <v>12</v>
      </c>
      <c r="O65" s="5">
        <f t="shared" si="7"/>
        <v>0.46153846153846156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179</v>
      </c>
      <c r="C67" s="4">
        <f>Data!R62</f>
        <v>55</v>
      </c>
      <c r="D67" s="4">
        <f>Data!M62</f>
        <v>19</v>
      </c>
      <c r="E67" s="5">
        <f t="shared" si="1"/>
        <v>0.34545454545454546</v>
      </c>
      <c r="F67" s="4">
        <f>Data!N62</f>
        <v>15</v>
      </c>
      <c r="G67" s="5">
        <f t="shared" si="2"/>
        <v>0.27272727272727271</v>
      </c>
      <c r="H67" s="11">
        <f>Data!Z62</f>
        <v>14</v>
      </c>
      <c r="I67" s="13">
        <f t="shared" si="3"/>
        <v>0.25454545454545452</v>
      </c>
      <c r="J67" s="30">
        <f t="shared" si="4"/>
        <v>48</v>
      </c>
      <c r="K67" s="13">
        <f t="shared" si="5"/>
        <v>0.87272727272727268</v>
      </c>
      <c r="L67" s="4">
        <f>Data!O62</f>
        <v>1</v>
      </c>
      <c r="M67" s="5">
        <f t="shared" si="6"/>
        <v>1.8181818181818181E-2</v>
      </c>
      <c r="N67" s="4">
        <f>Data!P62</f>
        <v>6</v>
      </c>
      <c r="O67" s="5">
        <f t="shared" si="7"/>
        <v>0.10909090909090909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96</v>
      </c>
      <c r="C68" s="4">
        <f>Data!R63</f>
        <v>30</v>
      </c>
      <c r="D68" s="4">
        <f>Data!M63</f>
        <v>10</v>
      </c>
      <c r="E68" s="5">
        <f t="shared" si="1"/>
        <v>0.33333333333333331</v>
      </c>
      <c r="F68" s="4">
        <f>Data!N63</f>
        <v>4</v>
      </c>
      <c r="G68" s="5">
        <f t="shared" si="2"/>
        <v>0.13333333333333333</v>
      </c>
      <c r="H68" s="11">
        <f>Data!Z63</f>
        <v>12</v>
      </c>
      <c r="I68" s="13">
        <f t="shared" si="3"/>
        <v>0.4</v>
      </c>
      <c r="J68" s="30">
        <f t="shared" si="4"/>
        <v>26</v>
      </c>
      <c r="K68" s="13">
        <f t="shared" si="5"/>
        <v>0.8666666666666667</v>
      </c>
      <c r="L68" s="4">
        <f>Data!O63</f>
        <v>0</v>
      </c>
      <c r="M68" s="5">
        <f t="shared" si="6"/>
        <v>0</v>
      </c>
      <c r="N68" s="4">
        <f>Data!P63</f>
        <v>4</v>
      </c>
      <c r="O68" s="5">
        <f t="shared" si="7"/>
        <v>0.13333333333333333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0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42</v>
      </c>
      <c r="C70" s="4">
        <f>Data!R65</f>
        <v>16</v>
      </c>
      <c r="D70" s="4">
        <f>Data!M65</f>
        <v>3</v>
      </c>
      <c r="E70" s="5">
        <f t="shared" si="1"/>
        <v>0.1875</v>
      </c>
      <c r="F70" s="4">
        <f>Data!N65</f>
        <v>8</v>
      </c>
      <c r="G70" s="5">
        <f t="shared" si="2"/>
        <v>0.5</v>
      </c>
      <c r="H70" s="11">
        <f>Data!Z65</f>
        <v>3</v>
      </c>
      <c r="I70" s="13">
        <f t="shared" si="3"/>
        <v>0.1875</v>
      </c>
      <c r="J70" s="30">
        <f t="shared" si="4"/>
        <v>14</v>
      </c>
      <c r="K70" s="13">
        <f t="shared" si="5"/>
        <v>0.875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0.125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17</v>
      </c>
      <c r="C71" s="4">
        <f>Data!R66</f>
        <v>6</v>
      </c>
      <c r="D71" s="4">
        <f>Data!M66</f>
        <v>4</v>
      </c>
      <c r="E71" s="5">
        <f t="shared" si="1"/>
        <v>0.66666666666666663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0.16666666666666666</v>
      </c>
      <c r="J71" s="30">
        <f t="shared" si="4"/>
        <v>5</v>
      </c>
      <c r="K71" s="13">
        <f t="shared" si="5"/>
        <v>0.83333333333333337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0.16666666666666666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23</v>
      </c>
      <c r="C72" s="4">
        <f>Data!R67</f>
        <v>12</v>
      </c>
      <c r="D72" s="4">
        <f>Data!M67</f>
        <v>0</v>
      </c>
      <c r="E72" s="5">
        <f t="shared" ref="E72:E135" si="11">IF(C72=0,0,D72/C72)</f>
        <v>0</v>
      </c>
      <c r="F72" s="4">
        <f>Data!N67</f>
        <v>8</v>
      </c>
      <c r="G72" s="5">
        <f t="shared" ref="G72:G135" si="12">IF(C72=0,0,F72/C72)</f>
        <v>0.66666666666666663</v>
      </c>
      <c r="H72" s="11">
        <f>Data!Z67</f>
        <v>2</v>
      </c>
      <c r="I72" s="13">
        <f t="shared" ref="I72:I135" si="13">IF(C72=0,0,H72/C72)</f>
        <v>0.16666666666666666</v>
      </c>
      <c r="J72" s="30">
        <f t="shared" ref="J72:J135" si="14">H72+F72+D72</f>
        <v>10</v>
      </c>
      <c r="K72" s="13">
        <f t="shared" ref="K72:K135" si="15">IF(C72=0,0,J72/C72)</f>
        <v>0.83333333333333337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0.16666666666666666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15</v>
      </c>
      <c r="C74" s="4">
        <f>Data!R69</f>
        <v>1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1</v>
      </c>
      <c r="I74" s="13">
        <f t="shared" si="13"/>
        <v>1</v>
      </c>
      <c r="J74" s="30">
        <f t="shared" si="14"/>
        <v>1</v>
      </c>
      <c r="K74" s="13">
        <f t="shared" si="15"/>
        <v>1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3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5</v>
      </c>
      <c r="D76" s="4">
        <f>Data!M71</f>
        <v>1</v>
      </c>
      <c r="E76" s="5">
        <f t="shared" si="11"/>
        <v>0.2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0.4</v>
      </c>
      <c r="J76" s="30">
        <f t="shared" si="14"/>
        <v>3</v>
      </c>
      <c r="K76" s="13">
        <f t="shared" si="15"/>
        <v>0.6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0.4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68</v>
      </c>
      <c r="C77" s="4">
        <f>Data!R72</f>
        <v>31</v>
      </c>
      <c r="D77" s="4">
        <f>Data!M72</f>
        <v>19</v>
      </c>
      <c r="E77" s="5">
        <f t="shared" si="11"/>
        <v>0.61290322580645162</v>
      </c>
      <c r="F77" s="4">
        <f>Data!N72</f>
        <v>7</v>
      </c>
      <c r="G77" s="5">
        <f t="shared" si="12"/>
        <v>0.22580645161290322</v>
      </c>
      <c r="H77" s="11">
        <f>Data!Z72</f>
        <v>3</v>
      </c>
      <c r="I77" s="13">
        <f t="shared" si="13"/>
        <v>9.6774193548387094E-2</v>
      </c>
      <c r="J77" s="30">
        <f t="shared" si="14"/>
        <v>29</v>
      </c>
      <c r="K77" s="13">
        <f t="shared" si="15"/>
        <v>0.93548387096774188</v>
      </c>
      <c r="L77" s="4">
        <f>Data!O72</f>
        <v>0</v>
      </c>
      <c r="M77" s="5">
        <f t="shared" si="16"/>
        <v>0</v>
      </c>
      <c r="N77" s="4">
        <f>Data!P72</f>
        <v>2</v>
      </c>
      <c r="O77" s="5">
        <f t="shared" si="17"/>
        <v>6.4516129032258063E-2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54</v>
      </c>
      <c r="C79" s="4">
        <f>Data!R74</f>
        <v>18</v>
      </c>
      <c r="D79" s="4">
        <f>Data!M74</f>
        <v>7</v>
      </c>
      <c r="E79" s="5">
        <f t="shared" si="11"/>
        <v>0.3888888888888889</v>
      </c>
      <c r="F79" s="4">
        <f>Data!N74</f>
        <v>3</v>
      </c>
      <c r="G79" s="5">
        <f t="shared" si="12"/>
        <v>0.16666666666666666</v>
      </c>
      <c r="H79" s="11">
        <f>Data!Z74</f>
        <v>2</v>
      </c>
      <c r="I79" s="13">
        <f t="shared" si="13"/>
        <v>0.1111111111111111</v>
      </c>
      <c r="J79" s="30">
        <f t="shared" si="14"/>
        <v>12</v>
      </c>
      <c r="K79" s="13">
        <f t="shared" si="15"/>
        <v>0.66666666666666663</v>
      </c>
      <c r="L79" s="4">
        <f>Data!O74</f>
        <v>0</v>
      </c>
      <c r="M79" s="5">
        <f t="shared" si="16"/>
        <v>0</v>
      </c>
      <c r="N79" s="4">
        <f>Data!P74</f>
        <v>6</v>
      </c>
      <c r="O79" s="5">
        <f t="shared" si="17"/>
        <v>0.33333333333333331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21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6</v>
      </c>
      <c r="I80" s="13">
        <f t="shared" si="13"/>
        <v>0.75</v>
      </c>
      <c r="J80" s="30">
        <f t="shared" si="14"/>
        <v>6</v>
      </c>
      <c r="K80" s="13">
        <f t="shared" si="15"/>
        <v>0.75</v>
      </c>
      <c r="L80" s="4">
        <f>Data!O75</f>
        <v>0</v>
      </c>
      <c r="M80" s="5">
        <f t="shared" si="16"/>
        <v>0</v>
      </c>
      <c r="N80" s="4">
        <f>Data!P75</f>
        <v>2</v>
      </c>
      <c r="O80" s="5">
        <f t="shared" si="17"/>
        <v>0.25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5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0</v>
      </c>
      <c r="G81" s="5">
        <f t="shared" si="12"/>
        <v>0</v>
      </c>
      <c r="H81" s="11">
        <f>Data!Z76</f>
        <v>1</v>
      </c>
      <c r="I81" s="13">
        <f t="shared" si="13"/>
        <v>0.33333333333333331</v>
      </c>
      <c r="J81" s="30">
        <f t="shared" si="14"/>
        <v>2</v>
      </c>
      <c r="K81" s="13">
        <f t="shared" si="15"/>
        <v>0.66666666666666663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0.33333333333333331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203</v>
      </c>
      <c r="C82" s="4">
        <f>Data!R77</f>
        <v>61</v>
      </c>
      <c r="D82" s="4">
        <f>Data!M77</f>
        <v>11</v>
      </c>
      <c r="E82" s="5">
        <f t="shared" si="11"/>
        <v>0.18032786885245902</v>
      </c>
      <c r="F82" s="4">
        <f>Data!N77</f>
        <v>27</v>
      </c>
      <c r="G82" s="5">
        <f t="shared" si="12"/>
        <v>0.44262295081967212</v>
      </c>
      <c r="H82" s="11">
        <f>Data!Z77</f>
        <v>14</v>
      </c>
      <c r="I82" s="13">
        <f t="shared" si="13"/>
        <v>0.22950819672131148</v>
      </c>
      <c r="J82" s="30">
        <f t="shared" si="14"/>
        <v>52</v>
      </c>
      <c r="K82" s="13">
        <f t="shared" si="15"/>
        <v>0.85245901639344257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0.13114754098360656</v>
      </c>
      <c r="P82" s="11">
        <f>Data!X77</f>
        <v>1</v>
      </c>
      <c r="Q82" s="13">
        <f t="shared" si="18"/>
        <v>1.6393442622950821E-2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30</v>
      </c>
      <c r="C83" s="4">
        <f>Data!R78</f>
        <v>8</v>
      </c>
      <c r="D83" s="4">
        <f>Data!M78</f>
        <v>1</v>
      </c>
      <c r="E83" s="5">
        <f t="shared" si="11"/>
        <v>0.125</v>
      </c>
      <c r="F83" s="4">
        <f>Data!N78</f>
        <v>1</v>
      </c>
      <c r="G83" s="5">
        <f t="shared" si="12"/>
        <v>0.125</v>
      </c>
      <c r="H83" s="11">
        <f>Data!Z78</f>
        <v>5</v>
      </c>
      <c r="I83" s="13">
        <f t="shared" si="13"/>
        <v>0.625</v>
      </c>
      <c r="J83" s="30">
        <f t="shared" si="14"/>
        <v>7</v>
      </c>
      <c r="K83" s="13">
        <f t="shared" si="15"/>
        <v>0.875</v>
      </c>
      <c r="L83" s="4">
        <f>Data!O78</f>
        <v>0</v>
      </c>
      <c r="M83" s="5">
        <f t="shared" si="16"/>
        <v>0</v>
      </c>
      <c r="N83" s="4">
        <f>Data!P78</f>
        <v>1</v>
      </c>
      <c r="O83" s="5">
        <f t="shared" si="17"/>
        <v>0.125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16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0.25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9</v>
      </c>
      <c r="C85" s="4">
        <f>Data!R80</f>
        <v>6</v>
      </c>
      <c r="D85" s="4">
        <f>Data!M80</f>
        <v>0</v>
      </c>
      <c r="E85" s="5">
        <f t="shared" si="11"/>
        <v>0</v>
      </c>
      <c r="F85" s="4">
        <f>Data!N80</f>
        <v>1</v>
      </c>
      <c r="G85" s="5">
        <f t="shared" si="12"/>
        <v>0.16666666666666666</v>
      </c>
      <c r="H85" s="11">
        <f>Data!Z80</f>
        <v>3</v>
      </c>
      <c r="I85" s="13">
        <f t="shared" si="13"/>
        <v>0.5</v>
      </c>
      <c r="J85" s="30">
        <f t="shared" si="14"/>
        <v>4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6</v>
      </c>
      <c r="D87" s="4">
        <f>Data!M82</f>
        <v>2</v>
      </c>
      <c r="E87" s="5">
        <f t="shared" si="11"/>
        <v>0.33333333333333331</v>
      </c>
      <c r="F87" s="4">
        <f>Data!N82</f>
        <v>0</v>
      </c>
      <c r="G87" s="5">
        <f t="shared" si="12"/>
        <v>0</v>
      </c>
      <c r="H87" s="11">
        <f>Data!Z82</f>
        <v>4</v>
      </c>
      <c r="I87" s="13">
        <f t="shared" si="13"/>
        <v>0.66666666666666663</v>
      </c>
      <c r="J87" s="30">
        <f t="shared" si="14"/>
        <v>6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19</v>
      </c>
      <c r="C88" s="4">
        <f>Data!R83</f>
        <v>8</v>
      </c>
      <c r="D88" s="4">
        <f>Data!M83</f>
        <v>1</v>
      </c>
      <c r="E88" s="5">
        <f t="shared" si="11"/>
        <v>0.125</v>
      </c>
      <c r="F88" s="4">
        <f>Data!N83</f>
        <v>1</v>
      </c>
      <c r="G88" s="5">
        <f t="shared" si="12"/>
        <v>0.125</v>
      </c>
      <c r="H88" s="11">
        <f>Data!Z83</f>
        <v>3</v>
      </c>
      <c r="I88" s="13">
        <f t="shared" si="13"/>
        <v>0.375</v>
      </c>
      <c r="J88" s="30">
        <f t="shared" si="14"/>
        <v>5</v>
      </c>
      <c r="K88" s="13">
        <f t="shared" si="15"/>
        <v>0.625</v>
      </c>
      <c r="L88" s="4">
        <f>Data!O83</f>
        <v>0</v>
      </c>
      <c r="M88" s="5">
        <f t="shared" si="16"/>
        <v>0</v>
      </c>
      <c r="N88" s="4">
        <f>Data!P83</f>
        <v>3</v>
      </c>
      <c r="O88" s="5">
        <f t="shared" si="17"/>
        <v>0.375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1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1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22</v>
      </c>
      <c r="C90" s="4">
        <f>Data!R85</f>
        <v>9</v>
      </c>
      <c r="D90" s="4">
        <f>Data!M85</f>
        <v>0</v>
      </c>
      <c r="E90" s="5">
        <f t="shared" si="11"/>
        <v>0</v>
      </c>
      <c r="F90" s="4">
        <f>Data!N85</f>
        <v>3</v>
      </c>
      <c r="G90" s="5">
        <f t="shared" si="12"/>
        <v>0.33333333333333331</v>
      </c>
      <c r="H90" s="11">
        <f>Data!Z85</f>
        <v>2</v>
      </c>
      <c r="I90" s="13">
        <f t="shared" si="13"/>
        <v>0.22222222222222221</v>
      </c>
      <c r="J90" s="30">
        <f t="shared" si="14"/>
        <v>5</v>
      </c>
      <c r="K90" s="13">
        <f t="shared" si="15"/>
        <v>0.55555555555555558</v>
      </c>
      <c r="L90" s="4">
        <f>Data!O85</f>
        <v>0</v>
      </c>
      <c r="M90" s="5">
        <f t="shared" si="16"/>
        <v>0</v>
      </c>
      <c r="N90" s="4">
        <f>Data!P85</f>
        <v>4</v>
      </c>
      <c r="O90" s="5">
        <f t="shared" si="17"/>
        <v>0.44444444444444442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20</v>
      </c>
      <c r="C91" s="4">
        <f>Data!R86</f>
        <v>0</v>
      </c>
      <c r="D91" s="4">
        <f>Data!M86</f>
        <v>0</v>
      </c>
      <c r="E91" s="5">
        <f t="shared" si="11"/>
        <v>0</v>
      </c>
      <c r="F91" s="4">
        <f>Data!N86</f>
        <v>0</v>
      </c>
      <c r="G91" s="5">
        <f t="shared" si="12"/>
        <v>0</v>
      </c>
      <c r="H91" s="11">
        <f>Data!Z86</f>
        <v>0</v>
      </c>
      <c r="I91" s="13">
        <f t="shared" si="13"/>
        <v>0</v>
      </c>
      <c r="J91" s="30">
        <f t="shared" si="14"/>
        <v>0</v>
      </c>
      <c r="K91" s="13">
        <f t="shared" si="15"/>
        <v>0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1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109</v>
      </c>
      <c r="C93" s="4">
        <f>Data!R88</f>
        <v>62</v>
      </c>
      <c r="D93" s="4">
        <f>Data!M88</f>
        <v>15</v>
      </c>
      <c r="E93" s="5">
        <f t="shared" si="11"/>
        <v>0.24193548387096775</v>
      </c>
      <c r="F93" s="4">
        <f>Data!N88</f>
        <v>16</v>
      </c>
      <c r="G93" s="5">
        <f t="shared" si="12"/>
        <v>0.25806451612903225</v>
      </c>
      <c r="H93" s="11">
        <f>Data!Z88</f>
        <v>17</v>
      </c>
      <c r="I93" s="13">
        <f t="shared" si="13"/>
        <v>0.27419354838709675</v>
      </c>
      <c r="J93" s="30">
        <f t="shared" si="14"/>
        <v>48</v>
      </c>
      <c r="K93" s="13">
        <f t="shared" si="15"/>
        <v>0.77419354838709675</v>
      </c>
      <c r="L93" s="4">
        <f>Data!O88</f>
        <v>1</v>
      </c>
      <c r="M93" s="5">
        <f t="shared" si="16"/>
        <v>1.6129032258064516E-2</v>
      </c>
      <c r="N93" s="4">
        <f>Data!P88</f>
        <v>13</v>
      </c>
      <c r="O93" s="5">
        <f t="shared" si="17"/>
        <v>0.20967741935483872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235</v>
      </c>
      <c r="C94" s="4">
        <f>Data!R89</f>
        <v>105</v>
      </c>
      <c r="D94" s="4">
        <f>Data!M89</f>
        <v>37</v>
      </c>
      <c r="E94" s="5">
        <f t="shared" si="11"/>
        <v>0.35238095238095241</v>
      </c>
      <c r="F94" s="4">
        <f>Data!N89</f>
        <v>17</v>
      </c>
      <c r="G94" s="5">
        <f t="shared" si="12"/>
        <v>0.16190476190476191</v>
      </c>
      <c r="H94" s="11">
        <f>Data!Z89</f>
        <v>33</v>
      </c>
      <c r="I94" s="13">
        <f t="shared" si="13"/>
        <v>0.31428571428571428</v>
      </c>
      <c r="J94" s="30">
        <f t="shared" si="14"/>
        <v>87</v>
      </c>
      <c r="K94" s="13">
        <f t="shared" si="15"/>
        <v>0.82857142857142863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0.16190476190476191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9.5238095238095247E-3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11</v>
      </c>
      <c r="C97" s="4">
        <f>Data!R92</f>
        <v>11</v>
      </c>
      <c r="D97" s="4">
        <f>Data!M92</f>
        <v>4</v>
      </c>
      <c r="E97" s="5">
        <f t="shared" si="11"/>
        <v>0.36363636363636365</v>
      </c>
      <c r="F97" s="4">
        <f>Data!N92</f>
        <v>5</v>
      </c>
      <c r="G97" s="5">
        <f t="shared" si="12"/>
        <v>0.45454545454545453</v>
      </c>
      <c r="H97" s="11">
        <f>Data!Z92</f>
        <v>2</v>
      </c>
      <c r="I97" s="13">
        <f t="shared" si="13"/>
        <v>0.18181818181818182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6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0.5</v>
      </c>
      <c r="H98" s="11">
        <f>Data!Z93</f>
        <v>2</v>
      </c>
      <c r="I98" s="13">
        <f t="shared" si="13"/>
        <v>0.33333333333333331</v>
      </c>
      <c r="J98" s="30">
        <f t="shared" si="14"/>
        <v>5</v>
      </c>
      <c r="K98" s="13">
        <f t="shared" si="15"/>
        <v>0.83333333333333337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0.16666666666666666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39</v>
      </c>
      <c r="C99" s="4">
        <f>Data!R94</f>
        <v>8</v>
      </c>
      <c r="D99" s="4">
        <f>Data!M94</f>
        <v>3</v>
      </c>
      <c r="E99" s="5">
        <f t="shared" si="11"/>
        <v>0.375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0.25</v>
      </c>
      <c r="J99" s="30">
        <f t="shared" si="14"/>
        <v>5</v>
      </c>
      <c r="K99" s="13">
        <f t="shared" si="15"/>
        <v>0.625</v>
      </c>
      <c r="L99" s="4">
        <f>Data!O94</f>
        <v>0</v>
      </c>
      <c r="M99" s="5">
        <f t="shared" si="16"/>
        <v>0</v>
      </c>
      <c r="N99" s="4">
        <f>Data!P94</f>
        <v>3</v>
      </c>
      <c r="O99" s="5">
        <f t="shared" si="17"/>
        <v>0.375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42</v>
      </c>
      <c r="C100" s="4">
        <f>Data!R95</f>
        <v>12</v>
      </c>
      <c r="D100" s="4">
        <f>Data!M95</f>
        <v>2</v>
      </c>
      <c r="E100" s="5">
        <f t="shared" si="11"/>
        <v>0.16666666666666666</v>
      </c>
      <c r="F100" s="4">
        <f>Data!N95</f>
        <v>4</v>
      </c>
      <c r="G100" s="5">
        <f t="shared" si="12"/>
        <v>0.33333333333333331</v>
      </c>
      <c r="H100" s="11">
        <f>Data!Z95</f>
        <v>2</v>
      </c>
      <c r="I100" s="13">
        <f t="shared" si="13"/>
        <v>0.16666666666666666</v>
      </c>
      <c r="J100" s="30">
        <f t="shared" si="14"/>
        <v>8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0.33333333333333331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46</v>
      </c>
      <c r="C101" s="4">
        <f>Data!R96</f>
        <v>20</v>
      </c>
      <c r="D101" s="4">
        <f>Data!M96</f>
        <v>9</v>
      </c>
      <c r="E101" s="5">
        <f t="shared" si="11"/>
        <v>0.45</v>
      </c>
      <c r="F101" s="4">
        <f>Data!N96</f>
        <v>0</v>
      </c>
      <c r="G101" s="5">
        <f t="shared" si="12"/>
        <v>0</v>
      </c>
      <c r="H101" s="11">
        <f>Data!Z96</f>
        <v>10</v>
      </c>
      <c r="I101" s="13">
        <f t="shared" si="13"/>
        <v>0.5</v>
      </c>
      <c r="J101" s="30">
        <f t="shared" si="14"/>
        <v>19</v>
      </c>
      <c r="K101" s="13">
        <f t="shared" si="15"/>
        <v>0.95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0.05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23</v>
      </c>
      <c r="C102" s="4">
        <f>Data!R97</f>
        <v>5</v>
      </c>
      <c r="D102" s="4">
        <f>Data!M97</f>
        <v>2</v>
      </c>
      <c r="E102" s="5">
        <f t="shared" si="11"/>
        <v>0.4</v>
      </c>
      <c r="F102" s="4">
        <f>Data!N97</f>
        <v>0</v>
      </c>
      <c r="G102" s="5">
        <f t="shared" si="12"/>
        <v>0</v>
      </c>
      <c r="H102" s="11">
        <f>Data!Z97</f>
        <v>2</v>
      </c>
      <c r="I102" s="13">
        <f t="shared" si="13"/>
        <v>0.4</v>
      </c>
      <c r="J102" s="30">
        <f t="shared" si="14"/>
        <v>4</v>
      </c>
      <c r="K102" s="13">
        <f t="shared" si="15"/>
        <v>0.8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0.2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66</v>
      </c>
      <c r="C103" s="4">
        <f>Data!R98</f>
        <v>24</v>
      </c>
      <c r="D103" s="4">
        <f>Data!M98</f>
        <v>9</v>
      </c>
      <c r="E103" s="5">
        <f t="shared" si="11"/>
        <v>0.375</v>
      </c>
      <c r="F103" s="4">
        <f>Data!N98</f>
        <v>5</v>
      </c>
      <c r="G103" s="5">
        <f t="shared" si="12"/>
        <v>0.20833333333333334</v>
      </c>
      <c r="H103" s="11">
        <f>Data!Z98</f>
        <v>5</v>
      </c>
      <c r="I103" s="13">
        <f t="shared" si="13"/>
        <v>0.20833333333333334</v>
      </c>
      <c r="J103" s="30">
        <f t="shared" si="14"/>
        <v>19</v>
      </c>
      <c r="K103" s="13">
        <f t="shared" si="15"/>
        <v>0.79166666666666663</v>
      </c>
      <c r="L103" s="4">
        <f>Data!O98</f>
        <v>0</v>
      </c>
      <c r="M103" s="5">
        <f t="shared" si="16"/>
        <v>0</v>
      </c>
      <c r="N103" s="4">
        <f>Data!P98</f>
        <v>5</v>
      </c>
      <c r="O103" s="5">
        <f t="shared" si="17"/>
        <v>0.20833333333333334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36</v>
      </c>
      <c r="C105" s="4">
        <f>Data!R100</f>
        <v>5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0.2</v>
      </c>
      <c r="J105" s="30">
        <f t="shared" si="14"/>
        <v>1</v>
      </c>
      <c r="K105" s="13">
        <f t="shared" si="15"/>
        <v>0.2</v>
      </c>
      <c r="L105" s="4">
        <f>Data!O100</f>
        <v>2</v>
      </c>
      <c r="M105" s="5">
        <f t="shared" si="16"/>
        <v>0.4</v>
      </c>
      <c r="N105" s="4">
        <f>Data!P100</f>
        <v>2</v>
      </c>
      <c r="O105" s="5">
        <f t="shared" si="17"/>
        <v>0.4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5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7</v>
      </c>
      <c r="D107" s="4">
        <f>Data!M102</f>
        <v>3</v>
      </c>
      <c r="E107" s="5">
        <f t="shared" si="11"/>
        <v>0.42857142857142855</v>
      </c>
      <c r="F107" s="4">
        <f>Data!N102</f>
        <v>2</v>
      </c>
      <c r="G107" s="5">
        <f t="shared" si="12"/>
        <v>0.2857142857142857</v>
      </c>
      <c r="H107" s="11">
        <f>Data!Z102</f>
        <v>2</v>
      </c>
      <c r="I107" s="13">
        <f t="shared" si="13"/>
        <v>0.2857142857142857</v>
      </c>
      <c r="J107" s="30">
        <f t="shared" si="14"/>
        <v>7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2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2</v>
      </c>
      <c r="I108" s="13">
        <f t="shared" si="13"/>
        <v>1</v>
      </c>
      <c r="J108" s="30">
        <f t="shared" si="14"/>
        <v>2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111</v>
      </c>
      <c r="C109" s="4">
        <f>Data!R104</f>
        <v>30</v>
      </c>
      <c r="D109" s="4">
        <f>Data!M104</f>
        <v>4</v>
      </c>
      <c r="E109" s="5">
        <f t="shared" si="11"/>
        <v>0.13333333333333333</v>
      </c>
      <c r="F109" s="4">
        <f>Data!N104</f>
        <v>6</v>
      </c>
      <c r="G109" s="5">
        <f t="shared" si="12"/>
        <v>0.2</v>
      </c>
      <c r="H109" s="11">
        <f>Data!Z104</f>
        <v>2</v>
      </c>
      <c r="I109" s="13">
        <f t="shared" si="13"/>
        <v>6.6666666666666666E-2</v>
      </c>
      <c r="J109" s="30">
        <f t="shared" si="14"/>
        <v>12</v>
      </c>
      <c r="K109" s="13">
        <f t="shared" si="15"/>
        <v>0.4</v>
      </c>
      <c r="L109" s="4">
        <f>Data!O104</f>
        <v>0</v>
      </c>
      <c r="M109" s="5">
        <f t="shared" si="16"/>
        <v>0</v>
      </c>
      <c r="N109" s="4">
        <f>Data!P104</f>
        <v>18</v>
      </c>
      <c r="O109" s="5">
        <f t="shared" si="17"/>
        <v>0.6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27</v>
      </c>
      <c r="C110" s="4">
        <f>Data!R105</f>
        <v>22</v>
      </c>
      <c r="D110" s="4">
        <f>Data!M105</f>
        <v>4</v>
      </c>
      <c r="E110" s="5">
        <f t="shared" si="11"/>
        <v>0.18181818181818182</v>
      </c>
      <c r="F110" s="4">
        <f>Data!N105</f>
        <v>7</v>
      </c>
      <c r="G110" s="5">
        <f t="shared" si="12"/>
        <v>0.31818181818181818</v>
      </c>
      <c r="H110" s="11">
        <f>Data!Z105</f>
        <v>6</v>
      </c>
      <c r="I110" s="13">
        <f t="shared" si="13"/>
        <v>0.27272727272727271</v>
      </c>
      <c r="J110" s="30">
        <f t="shared" si="14"/>
        <v>17</v>
      </c>
      <c r="K110" s="13">
        <f t="shared" si="15"/>
        <v>0.77272727272727271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0.22727272727272727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13</v>
      </c>
      <c r="C111" s="4">
        <f>Data!R106</f>
        <v>3</v>
      </c>
      <c r="D111" s="4">
        <f>Data!M106</f>
        <v>1</v>
      </c>
      <c r="E111" s="5">
        <f t="shared" si="11"/>
        <v>0.33333333333333331</v>
      </c>
      <c r="F111" s="4">
        <f>Data!N106</f>
        <v>1</v>
      </c>
      <c r="G111" s="5">
        <f t="shared" si="12"/>
        <v>0.33333333333333331</v>
      </c>
      <c r="H111" s="11">
        <f>Data!Z106</f>
        <v>0</v>
      </c>
      <c r="I111" s="13">
        <f t="shared" si="13"/>
        <v>0</v>
      </c>
      <c r="J111" s="30">
        <f t="shared" si="14"/>
        <v>2</v>
      </c>
      <c r="K111" s="13">
        <f t="shared" si="15"/>
        <v>0.66666666666666663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0.33333333333333331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5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255</v>
      </c>
      <c r="C113" s="4">
        <f>Data!R108</f>
        <v>70</v>
      </c>
      <c r="D113" s="4">
        <f>Data!M108</f>
        <v>18</v>
      </c>
      <c r="E113" s="5">
        <f t="shared" si="11"/>
        <v>0.25714285714285712</v>
      </c>
      <c r="F113" s="4">
        <f>Data!N108</f>
        <v>8</v>
      </c>
      <c r="G113" s="5">
        <f t="shared" si="12"/>
        <v>0.11428571428571428</v>
      </c>
      <c r="H113" s="11">
        <f>Data!Z108</f>
        <v>19</v>
      </c>
      <c r="I113" s="13">
        <f t="shared" si="13"/>
        <v>0.27142857142857141</v>
      </c>
      <c r="J113" s="30">
        <f t="shared" si="14"/>
        <v>45</v>
      </c>
      <c r="K113" s="13">
        <f t="shared" si="15"/>
        <v>0.6428571428571429</v>
      </c>
      <c r="L113" s="4">
        <f>Data!O108</f>
        <v>3</v>
      </c>
      <c r="M113" s="5">
        <f t="shared" si="16"/>
        <v>4.2857142857142858E-2</v>
      </c>
      <c r="N113" s="4">
        <f>Data!P108</f>
        <v>21</v>
      </c>
      <c r="O113" s="5">
        <f t="shared" si="17"/>
        <v>0.3</v>
      </c>
      <c r="P113" s="11">
        <f>Data!X108</f>
        <v>1</v>
      </c>
      <c r="Q113" s="13">
        <f t="shared" si="18"/>
        <v>1.4285714285714285E-2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0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297</v>
      </c>
      <c r="C115" s="4">
        <f>Data!R110</f>
        <v>88</v>
      </c>
      <c r="D115" s="4">
        <f>Data!M110</f>
        <v>15</v>
      </c>
      <c r="E115" s="5">
        <f t="shared" si="11"/>
        <v>0.17045454545454544</v>
      </c>
      <c r="F115" s="4">
        <f>Data!N110</f>
        <v>41</v>
      </c>
      <c r="G115" s="5">
        <f t="shared" si="12"/>
        <v>0.46590909090909088</v>
      </c>
      <c r="H115" s="11">
        <f>Data!Z110</f>
        <v>17</v>
      </c>
      <c r="I115" s="13">
        <f t="shared" si="13"/>
        <v>0.19318181818181818</v>
      </c>
      <c r="J115" s="30">
        <f t="shared" si="14"/>
        <v>73</v>
      </c>
      <c r="K115" s="13">
        <f t="shared" si="15"/>
        <v>0.82954545454545459</v>
      </c>
      <c r="L115" s="4">
        <f>Data!O110</f>
        <v>0</v>
      </c>
      <c r="M115" s="5">
        <f t="shared" si="16"/>
        <v>0</v>
      </c>
      <c r="N115" s="4">
        <f>Data!P110</f>
        <v>15</v>
      </c>
      <c r="O115" s="5">
        <f t="shared" si="17"/>
        <v>0.17045454545454544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134</v>
      </c>
      <c r="C116" s="4">
        <f>Data!R111</f>
        <v>52</v>
      </c>
      <c r="D116" s="4">
        <f>Data!M111</f>
        <v>16</v>
      </c>
      <c r="E116" s="5">
        <f t="shared" si="11"/>
        <v>0.30769230769230771</v>
      </c>
      <c r="F116" s="4">
        <f>Data!N111</f>
        <v>17</v>
      </c>
      <c r="G116" s="5">
        <f t="shared" si="12"/>
        <v>0.32692307692307693</v>
      </c>
      <c r="H116" s="11">
        <f>Data!Z111</f>
        <v>5</v>
      </c>
      <c r="I116" s="13">
        <f t="shared" si="13"/>
        <v>9.6153846153846159E-2</v>
      </c>
      <c r="J116" s="30">
        <f t="shared" si="14"/>
        <v>38</v>
      </c>
      <c r="K116" s="13">
        <f t="shared" si="15"/>
        <v>0.73076923076923073</v>
      </c>
      <c r="L116" s="4">
        <f>Data!O111</f>
        <v>0</v>
      </c>
      <c r="M116" s="5">
        <f t="shared" si="16"/>
        <v>0</v>
      </c>
      <c r="N116" s="4">
        <f>Data!P111</f>
        <v>14</v>
      </c>
      <c r="O116" s="5">
        <f t="shared" si="17"/>
        <v>0.26923076923076922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29</v>
      </c>
      <c r="C117" s="4">
        <f>Data!R112</f>
        <v>15</v>
      </c>
      <c r="D117" s="4">
        <f>Data!M112</f>
        <v>12</v>
      </c>
      <c r="E117" s="5">
        <f t="shared" si="11"/>
        <v>0.8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0.13333333333333333</v>
      </c>
      <c r="J117" s="30">
        <f t="shared" si="14"/>
        <v>14</v>
      </c>
      <c r="K117" s="13">
        <f t="shared" si="15"/>
        <v>0.93333333333333335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6.6666666666666666E-2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175</v>
      </c>
      <c r="C118" s="4">
        <f>Data!R113</f>
        <v>62</v>
      </c>
      <c r="D118" s="4">
        <f>Data!M113</f>
        <v>16</v>
      </c>
      <c r="E118" s="5">
        <f t="shared" si="11"/>
        <v>0.25806451612903225</v>
      </c>
      <c r="F118" s="4">
        <f>Data!N113</f>
        <v>25</v>
      </c>
      <c r="G118" s="5">
        <f t="shared" si="12"/>
        <v>0.40322580645161288</v>
      </c>
      <c r="H118" s="11">
        <f>Data!Z113</f>
        <v>8</v>
      </c>
      <c r="I118" s="13">
        <f t="shared" si="13"/>
        <v>0.12903225806451613</v>
      </c>
      <c r="J118" s="30">
        <f t="shared" si="14"/>
        <v>49</v>
      </c>
      <c r="K118" s="13">
        <f t="shared" si="15"/>
        <v>0.79032258064516125</v>
      </c>
      <c r="L118" s="4">
        <f>Data!O113</f>
        <v>0</v>
      </c>
      <c r="M118" s="5">
        <f t="shared" si="16"/>
        <v>0</v>
      </c>
      <c r="N118" s="4">
        <f>Data!P113</f>
        <v>13</v>
      </c>
      <c r="O118" s="5">
        <f t="shared" si="17"/>
        <v>0.20967741935483872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86</v>
      </c>
      <c r="C119" s="4">
        <f>Data!R114</f>
        <v>20</v>
      </c>
      <c r="D119" s="4">
        <f>Data!M114</f>
        <v>4</v>
      </c>
      <c r="E119" s="5">
        <f t="shared" si="11"/>
        <v>0.2</v>
      </c>
      <c r="F119" s="4">
        <f>Data!N114</f>
        <v>6</v>
      </c>
      <c r="G119" s="5">
        <f t="shared" si="12"/>
        <v>0.3</v>
      </c>
      <c r="H119" s="11">
        <f>Data!Z114</f>
        <v>6</v>
      </c>
      <c r="I119" s="13">
        <f t="shared" si="13"/>
        <v>0.3</v>
      </c>
      <c r="J119" s="30">
        <f t="shared" si="14"/>
        <v>16</v>
      </c>
      <c r="K119" s="13">
        <f t="shared" si="15"/>
        <v>0.8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40</v>
      </c>
      <c r="C121" s="4">
        <f>Data!R116</f>
        <v>23</v>
      </c>
      <c r="D121" s="4">
        <f>Data!M116</f>
        <v>2</v>
      </c>
      <c r="E121" s="5">
        <f t="shared" si="11"/>
        <v>8.6956521739130432E-2</v>
      </c>
      <c r="F121" s="4">
        <f>Data!N116</f>
        <v>5</v>
      </c>
      <c r="G121" s="5">
        <f t="shared" si="12"/>
        <v>0.21739130434782608</v>
      </c>
      <c r="H121" s="11">
        <f>Data!Z116</f>
        <v>10</v>
      </c>
      <c r="I121" s="13">
        <f t="shared" si="13"/>
        <v>0.43478260869565216</v>
      </c>
      <c r="J121" s="30">
        <f t="shared" si="14"/>
        <v>17</v>
      </c>
      <c r="K121" s="13">
        <f t="shared" si="15"/>
        <v>0.73913043478260865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0.2608695652173913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24</v>
      </c>
      <c r="C122" s="4">
        <f>Data!R117</f>
        <v>10</v>
      </c>
      <c r="D122" s="4">
        <f>Data!M117</f>
        <v>4</v>
      </c>
      <c r="E122" s="5">
        <f t="shared" si="11"/>
        <v>0.4</v>
      </c>
      <c r="F122" s="4">
        <f>Data!N117</f>
        <v>0</v>
      </c>
      <c r="G122" s="5">
        <f t="shared" si="12"/>
        <v>0</v>
      </c>
      <c r="H122" s="11">
        <f>Data!Z117</f>
        <v>4</v>
      </c>
      <c r="I122" s="13">
        <f t="shared" si="13"/>
        <v>0.4</v>
      </c>
      <c r="J122" s="30">
        <f t="shared" si="14"/>
        <v>8</v>
      </c>
      <c r="K122" s="13">
        <f t="shared" si="15"/>
        <v>0.8</v>
      </c>
      <c r="L122" s="4">
        <f>Data!O117</f>
        <v>0</v>
      </c>
      <c r="M122" s="5">
        <f t="shared" si="16"/>
        <v>0</v>
      </c>
      <c r="N122" s="4">
        <f>Data!P117</f>
        <v>2</v>
      </c>
      <c r="O122" s="5">
        <f t="shared" si="17"/>
        <v>0.2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36</v>
      </c>
      <c r="C123" s="4">
        <f>Data!R118</f>
        <v>15</v>
      </c>
      <c r="D123" s="4">
        <f>Data!M118</f>
        <v>3</v>
      </c>
      <c r="E123" s="5">
        <f t="shared" si="11"/>
        <v>0.2</v>
      </c>
      <c r="F123" s="4">
        <f>Data!N118</f>
        <v>7</v>
      </c>
      <c r="G123" s="5">
        <f t="shared" si="12"/>
        <v>0.46666666666666667</v>
      </c>
      <c r="H123" s="11">
        <f>Data!Z118</f>
        <v>4</v>
      </c>
      <c r="I123" s="13">
        <f t="shared" si="13"/>
        <v>0.26666666666666666</v>
      </c>
      <c r="J123" s="30">
        <f t="shared" si="14"/>
        <v>14</v>
      </c>
      <c r="K123" s="13">
        <f t="shared" si="15"/>
        <v>0.93333333333333335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6.6666666666666666E-2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62</v>
      </c>
      <c r="C125" s="4">
        <f>Data!R120</f>
        <v>27</v>
      </c>
      <c r="D125" s="4">
        <f>Data!M120</f>
        <v>7</v>
      </c>
      <c r="E125" s="5">
        <f t="shared" si="11"/>
        <v>0.25925925925925924</v>
      </c>
      <c r="F125" s="4">
        <f>Data!N120</f>
        <v>4</v>
      </c>
      <c r="G125" s="5">
        <f t="shared" si="12"/>
        <v>0.14814814814814814</v>
      </c>
      <c r="H125" s="11">
        <f>Data!Z120</f>
        <v>4</v>
      </c>
      <c r="I125" s="13">
        <f t="shared" si="13"/>
        <v>0.14814814814814814</v>
      </c>
      <c r="J125" s="30">
        <f t="shared" si="14"/>
        <v>15</v>
      </c>
      <c r="K125" s="13">
        <f t="shared" si="15"/>
        <v>0.55555555555555558</v>
      </c>
      <c r="L125" s="4">
        <f>Data!O120</f>
        <v>1</v>
      </c>
      <c r="M125" s="5">
        <f t="shared" si="16"/>
        <v>3.7037037037037035E-2</v>
      </c>
      <c r="N125" s="4">
        <f>Data!P120</f>
        <v>11</v>
      </c>
      <c r="O125" s="5">
        <f t="shared" si="17"/>
        <v>0.40740740740740738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74</v>
      </c>
      <c r="C126" s="4">
        <f>Data!R121</f>
        <v>15</v>
      </c>
      <c r="D126" s="4">
        <f>Data!M121</f>
        <v>11</v>
      </c>
      <c r="E126" s="5">
        <f t="shared" si="11"/>
        <v>0.73333333333333328</v>
      </c>
      <c r="F126" s="4">
        <f>Data!N121</f>
        <v>0</v>
      </c>
      <c r="G126" s="5">
        <f t="shared" si="12"/>
        <v>0</v>
      </c>
      <c r="H126" s="11">
        <f>Data!Z121</f>
        <v>4</v>
      </c>
      <c r="I126" s="13">
        <f t="shared" si="13"/>
        <v>0.26666666666666666</v>
      </c>
      <c r="J126" s="30">
        <f t="shared" si="14"/>
        <v>15</v>
      </c>
      <c r="K126" s="13">
        <f t="shared" si="15"/>
        <v>1</v>
      </c>
      <c r="L126" s="4">
        <f>Data!O121</f>
        <v>0</v>
      </c>
      <c r="M126" s="5">
        <f t="shared" si="16"/>
        <v>0</v>
      </c>
      <c r="N126" s="4">
        <f>Data!P121</f>
        <v>0</v>
      </c>
      <c r="O126" s="5">
        <f t="shared" si="17"/>
        <v>0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94</v>
      </c>
      <c r="C127" s="4">
        <f>Data!R122</f>
        <v>36</v>
      </c>
      <c r="D127" s="4">
        <f>Data!M122</f>
        <v>4</v>
      </c>
      <c r="E127" s="5">
        <f t="shared" si="11"/>
        <v>0.1111111111111111</v>
      </c>
      <c r="F127" s="4">
        <f>Data!N122</f>
        <v>19</v>
      </c>
      <c r="G127" s="5">
        <f t="shared" si="12"/>
        <v>0.52777777777777779</v>
      </c>
      <c r="H127" s="11">
        <f>Data!Z122</f>
        <v>2</v>
      </c>
      <c r="I127" s="13">
        <f t="shared" si="13"/>
        <v>5.5555555555555552E-2</v>
      </c>
      <c r="J127" s="30">
        <f t="shared" si="14"/>
        <v>25</v>
      </c>
      <c r="K127" s="13">
        <f t="shared" si="15"/>
        <v>0.69444444444444442</v>
      </c>
      <c r="L127" s="4">
        <f>Data!O122</f>
        <v>1</v>
      </c>
      <c r="M127" s="5">
        <f t="shared" si="16"/>
        <v>2.7777777777777776E-2</v>
      </c>
      <c r="N127" s="4">
        <f>Data!P122</f>
        <v>10</v>
      </c>
      <c r="O127" s="5">
        <f t="shared" si="17"/>
        <v>0.27777777777777779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37</v>
      </c>
      <c r="C128" s="4">
        <f>Data!R123</f>
        <v>13</v>
      </c>
      <c r="D128" s="4">
        <f>Data!M123</f>
        <v>5</v>
      </c>
      <c r="E128" s="5">
        <f t="shared" si="11"/>
        <v>0.38461538461538464</v>
      </c>
      <c r="F128" s="4">
        <f>Data!N123</f>
        <v>2</v>
      </c>
      <c r="G128" s="5">
        <f t="shared" si="12"/>
        <v>0.15384615384615385</v>
      </c>
      <c r="H128" s="11">
        <f>Data!Z123</f>
        <v>0</v>
      </c>
      <c r="I128" s="13">
        <f t="shared" si="13"/>
        <v>0</v>
      </c>
      <c r="J128" s="30">
        <f t="shared" si="14"/>
        <v>7</v>
      </c>
      <c r="K128" s="13">
        <f t="shared" si="15"/>
        <v>0.53846153846153844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0.38461538461538464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7.6923076923076927E-2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19</v>
      </c>
      <c r="C130" s="4">
        <f>Data!R125</f>
        <v>11</v>
      </c>
      <c r="D130" s="4">
        <f>Data!M125</f>
        <v>5</v>
      </c>
      <c r="E130" s="5">
        <f t="shared" si="11"/>
        <v>0.45454545454545453</v>
      </c>
      <c r="F130" s="4">
        <f>Data!N125</f>
        <v>0</v>
      </c>
      <c r="G130" s="5">
        <f t="shared" si="12"/>
        <v>0</v>
      </c>
      <c r="H130" s="11">
        <f>Data!Z125</f>
        <v>6</v>
      </c>
      <c r="I130" s="13">
        <f t="shared" si="13"/>
        <v>0.54545454545454541</v>
      </c>
      <c r="J130" s="30">
        <f t="shared" si="14"/>
        <v>11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50</v>
      </c>
      <c r="C131" s="4">
        <f>Data!R126</f>
        <v>25</v>
      </c>
      <c r="D131" s="4">
        <f>Data!M126</f>
        <v>5</v>
      </c>
      <c r="E131" s="5">
        <f t="shared" si="11"/>
        <v>0.2</v>
      </c>
      <c r="F131" s="4">
        <f>Data!N126</f>
        <v>7</v>
      </c>
      <c r="G131" s="5">
        <f t="shared" si="12"/>
        <v>0.28000000000000003</v>
      </c>
      <c r="H131" s="11">
        <f>Data!Z126</f>
        <v>4</v>
      </c>
      <c r="I131" s="13">
        <f t="shared" si="13"/>
        <v>0.16</v>
      </c>
      <c r="J131" s="30">
        <f t="shared" si="14"/>
        <v>16</v>
      </c>
      <c r="K131" s="13">
        <f t="shared" si="15"/>
        <v>0.64</v>
      </c>
      <c r="L131" s="4">
        <f>Data!O126</f>
        <v>0</v>
      </c>
      <c r="M131" s="5">
        <f t="shared" si="16"/>
        <v>0</v>
      </c>
      <c r="N131" s="4">
        <f>Data!P126</f>
        <v>9</v>
      </c>
      <c r="O131" s="5">
        <f t="shared" si="17"/>
        <v>0.36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207</v>
      </c>
      <c r="C132" s="4">
        <f>Data!R127</f>
        <v>109</v>
      </c>
      <c r="D132" s="4">
        <f>Data!M127</f>
        <v>42</v>
      </c>
      <c r="E132" s="5">
        <f t="shared" si="11"/>
        <v>0.38532110091743121</v>
      </c>
      <c r="F132" s="4">
        <f>Data!N127</f>
        <v>29</v>
      </c>
      <c r="G132" s="5">
        <f t="shared" si="12"/>
        <v>0.26605504587155965</v>
      </c>
      <c r="H132" s="11">
        <f>Data!Z127</f>
        <v>18</v>
      </c>
      <c r="I132" s="13">
        <f t="shared" si="13"/>
        <v>0.16513761467889909</v>
      </c>
      <c r="J132" s="30">
        <f t="shared" si="14"/>
        <v>89</v>
      </c>
      <c r="K132" s="13">
        <f t="shared" si="15"/>
        <v>0.8165137614678899</v>
      </c>
      <c r="L132" s="4">
        <f>Data!O127</f>
        <v>0</v>
      </c>
      <c r="M132" s="5">
        <f t="shared" si="16"/>
        <v>0</v>
      </c>
      <c r="N132" s="4">
        <f>Data!P127</f>
        <v>20</v>
      </c>
      <c r="O132" s="5">
        <f t="shared" si="17"/>
        <v>0.1834862385321101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48</v>
      </c>
      <c r="C133" s="4">
        <f>Data!R128</f>
        <v>13</v>
      </c>
      <c r="D133" s="4">
        <f>Data!M128</f>
        <v>6</v>
      </c>
      <c r="E133" s="5">
        <f t="shared" si="11"/>
        <v>0.46153846153846156</v>
      </c>
      <c r="F133" s="4">
        <f>Data!N128</f>
        <v>1</v>
      </c>
      <c r="G133" s="5">
        <f t="shared" si="12"/>
        <v>7.6923076923076927E-2</v>
      </c>
      <c r="H133" s="11">
        <f>Data!Z128</f>
        <v>3</v>
      </c>
      <c r="I133" s="13">
        <f t="shared" si="13"/>
        <v>0.23076923076923078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101</v>
      </c>
      <c r="C134" s="4">
        <f>Data!R129</f>
        <v>44</v>
      </c>
      <c r="D134" s="4">
        <f>Data!M129</f>
        <v>9</v>
      </c>
      <c r="E134" s="5">
        <f t="shared" si="11"/>
        <v>0.20454545454545456</v>
      </c>
      <c r="F134" s="4">
        <f>Data!N129</f>
        <v>14</v>
      </c>
      <c r="G134" s="5">
        <f t="shared" si="12"/>
        <v>0.31818181818181818</v>
      </c>
      <c r="H134" s="11">
        <f>Data!Z129</f>
        <v>8</v>
      </c>
      <c r="I134" s="13">
        <f t="shared" si="13"/>
        <v>0.18181818181818182</v>
      </c>
      <c r="J134" s="30">
        <f t="shared" si="14"/>
        <v>31</v>
      </c>
      <c r="K134" s="13">
        <f t="shared" si="15"/>
        <v>0.70454545454545459</v>
      </c>
      <c r="L134" s="4">
        <f>Data!O129</f>
        <v>0</v>
      </c>
      <c r="M134" s="5">
        <f t="shared" si="16"/>
        <v>0</v>
      </c>
      <c r="N134" s="4">
        <f>Data!P129</f>
        <v>13</v>
      </c>
      <c r="O134" s="5">
        <f t="shared" si="17"/>
        <v>0.29545454545454547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12</v>
      </c>
      <c r="C136" s="4">
        <f>Data!R131</f>
        <v>5</v>
      </c>
      <c r="D136" s="4">
        <f>Data!M131</f>
        <v>1</v>
      </c>
      <c r="E136" s="5">
        <f t="shared" ref="E136:E142" si="21">IF(C136=0,0,D136/C136)</f>
        <v>0.2</v>
      </c>
      <c r="F136" s="4">
        <f>Data!N131</f>
        <v>1</v>
      </c>
      <c r="G136" s="5">
        <f t="shared" ref="G136:G142" si="22">IF(C136=0,0,F136/C136)</f>
        <v>0.2</v>
      </c>
      <c r="H136" s="11">
        <f>Data!Z131</f>
        <v>2</v>
      </c>
      <c r="I136" s="13">
        <f t="shared" ref="I136:I141" si="23">IF(C136=0,0,H136/C136)</f>
        <v>0.4</v>
      </c>
      <c r="J136" s="30">
        <f t="shared" ref="J136:J141" si="24">H136+F136+D136</f>
        <v>4</v>
      </c>
      <c r="K136" s="13">
        <f t="shared" ref="K136:K142" si="25">IF(C136=0,0,J136/C136)</f>
        <v>0.8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22</v>
      </c>
      <c r="D138" s="4">
        <f>Data!M133</f>
        <v>11</v>
      </c>
      <c r="E138" s="5">
        <f t="shared" si="21"/>
        <v>0.5</v>
      </c>
      <c r="F138" s="4">
        <f>Data!N133</f>
        <v>8</v>
      </c>
      <c r="G138" s="5">
        <f t="shared" si="22"/>
        <v>0.36363636363636365</v>
      </c>
      <c r="H138" s="11">
        <f>Data!Z133</f>
        <v>0</v>
      </c>
      <c r="I138" s="13">
        <f t="shared" si="23"/>
        <v>0</v>
      </c>
      <c r="J138" s="30">
        <f t="shared" si="24"/>
        <v>19</v>
      </c>
      <c r="K138" s="13">
        <f t="shared" si="25"/>
        <v>0.86363636363636365</v>
      </c>
      <c r="L138" s="4">
        <f>Data!O133</f>
        <v>0</v>
      </c>
      <c r="M138" s="5">
        <f t="shared" si="26"/>
        <v>0</v>
      </c>
      <c r="N138" s="4">
        <f>Data!P133</f>
        <v>3</v>
      </c>
      <c r="O138" s="5">
        <f t="shared" si="27"/>
        <v>0.13636363636363635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86</v>
      </c>
      <c r="C139" s="4">
        <f>Data!R134</f>
        <v>38</v>
      </c>
      <c r="D139" s="4">
        <f>Data!M134</f>
        <v>14</v>
      </c>
      <c r="E139" s="5">
        <f t="shared" si="21"/>
        <v>0.36842105263157893</v>
      </c>
      <c r="F139" s="4">
        <f>Data!N134</f>
        <v>12</v>
      </c>
      <c r="G139" s="5">
        <f t="shared" si="22"/>
        <v>0.31578947368421051</v>
      </c>
      <c r="H139" s="11">
        <f>Data!Z134</f>
        <v>4</v>
      </c>
      <c r="I139" s="13">
        <f t="shared" si="23"/>
        <v>0.10526315789473684</v>
      </c>
      <c r="J139" s="30">
        <f t="shared" si="24"/>
        <v>30</v>
      </c>
      <c r="K139" s="13">
        <f t="shared" si="25"/>
        <v>0.78947368421052633</v>
      </c>
      <c r="L139" s="4">
        <f>Data!O134</f>
        <v>0</v>
      </c>
      <c r="M139" s="5">
        <f t="shared" si="26"/>
        <v>0</v>
      </c>
      <c r="N139" s="4">
        <f>Data!P134</f>
        <v>8</v>
      </c>
      <c r="O139" s="5">
        <f t="shared" si="27"/>
        <v>0.21052631578947367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37</v>
      </c>
      <c r="C140" s="4">
        <f>Data!R135</f>
        <v>23</v>
      </c>
      <c r="D140" s="4">
        <f>Data!M135</f>
        <v>9</v>
      </c>
      <c r="E140" s="5">
        <f t="shared" si="21"/>
        <v>0.39130434782608697</v>
      </c>
      <c r="F140" s="4">
        <f>Data!N135</f>
        <v>9</v>
      </c>
      <c r="G140" s="5">
        <f t="shared" si="22"/>
        <v>0.39130434782608697</v>
      </c>
      <c r="H140" s="11">
        <f>Data!Z135</f>
        <v>0</v>
      </c>
      <c r="I140" s="13">
        <f t="shared" si="23"/>
        <v>0</v>
      </c>
      <c r="J140" s="30">
        <f t="shared" si="24"/>
        <v>18</v>
      </c>
      <c r="K140" s="13">
        <f t="shared" si="25"/>
        <v>0.78260869565217395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0.21739130434782608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20</v>
      </c>
      <c r="C141" s="17">
        <f>Data!R136</f>
        <v>13</v>
      </c>
      <c r="D141" s="17">
        <f>Data!M136</f>
        <v>3</v>
      </c>
      <c r="E141" s="18">
        <f t="shared" si="21"/>
        <v>0.23076923076923078</v>
      </c>
      <c r="F141" s="17">
        <f>Data!N136</f>
        <v>3</v>
      </c>
      <c r="G141" s="18">
        <f t="shared" si="22"/>
        <v>0.23076923076923078</v>
      </c>
      <c r="H141" s="11">
        <f>Data!Z136</f>
        <v>4</v>
      </c>
      <c r="I141" s="13">
        <f t="shared" si="23"/>
        <v>0.30769230769230771</v>
      </c>
      <c r="J141" s="30">
        <f t="shared" si="24"/>
        <v>10</v>
      </c>
      <c r="K141" s="41">
        <f t="shared" si="25"/>
        <v>0.76923076923076927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0.23076923076923078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5562</v>
      </c>
      <c r="C142" s="20">
        <f>SUM(C7:C141)</f>
        <v>2069</v>
      </c>
      <c r="D142" s="20">
        <f>SUM(D7:D141)</f>
        <v>583</v>
      </c>
      <c r="E142" s="21">
        <f t="shared" si="21"/>
        <v>0.28177863702271627</v>
      </c>
      <c r="F142" s="20">
        <f>SUM(F7:F141)</f>
        <v>562</v>
      </c>
      <c r="G142" s="21">
        <f t="shared" si="22"/>
        <v>0.27162880618656354</v>
      </c>
      <c r="H142" s="20">
        <f>SUM(H7:H141)</f>
        <v>451</v>
      </c>
      <c r="I142" s="22">
        <f>IF(C142=0,0,H142/C142)</f>
        <v>0.2179797003383277</v>
      </c>
      <c r="J142" s="39">
        <f>SUM(J7:J141)</f>
        <v>1596</v>
      </c>
      <c r="K142" s="42">
        <f t="shared" si="25"/>
        <v>0.77138714354760751</v>
      </c>
      <c r="L142" s="40">
        <f>SUM(L7:L141)</f>
        <v>18</v>
      </c>
      <c r="M142" s="21">
        <f t="shared" si="26"/>
        <v>8.6998550024166271E-3</v>
      </c>
      <c r="N142" s="20">
        <f>SUM(N7:N141)</f>
        <v>448</v>
      </c>
      <c r="O142" s="22">
        <f t="shared" si="27"/>
        <v>0.2165297245045916</v>
      </c>
      <c r="P142" s="20">
        <f>SUM(P7:P141)</f>
        <v>2</v>
      </c>
      <c r="Q142" s="22">
        <f>IF(C142=0,0,P142/C142)</f>
        <v>9.666505558240696E-4</v>
      </c>
      <c r="R142" s="20">
        <f>SUM(R7:R141)</f>
        <v>5</v>
      </c>
      <c r="S142" s="22">
        <f t="shared" si="20"/>
        <v>2.4166263895601739E-3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10/01/2024 To: 10/31/2024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12/01/2024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15</v>
      </c>
      <c r="C7" s="11">
        <f>Data!AC2</f>
        <v>7314</v>
      </c>
      <c r="D7" s="12">
        <f>IF(B7=0,0,(C7/B7)/30.4375)</f>
        <v>16.019712525667352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92</v>
      </c>
      <c r="C8" s="4">
        <f>Data!AC3</f>
        <v>53057</v>
      </c>
      <c r="D8" s="8">
        <f t="shared" ref="D8:D71" si="0">IF(B8=0,0,(C8/B8)/30.4375)</f>
        <v>18.947236853852331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70</v>
      </c>
      <c r="C9" s="4">
        <f>Data!AC4</f>
        <v>79759</v>
      </c>
      <c r="D9" s="8">
        <f t="shared" si="0"/>
        <v>37.434555588149024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28</v>
      </c>
      <c r="C10" s="4">
        <f>Data!AC5</f>
        <v>16638</v>
      </c>
      <c r="D10" s="8">
        <f t="shared" si="0"/>
        <v>19.522440598415955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5</v>
      </c>
      <c r="C11" s="4">
        <f>Data!AC6</f>
        <v>6380</v>
      </c>
      <c r="D11" s="8">
        <f t="shared" si="0"/>
        <v>41.921971252566735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18</v>
      </c>
      <c r="C12" s="4">
        <f>Data!AC7</f>
        <v>14630</v>
      </c>
      <c r="D12" s="8">
        <f t="shared" si="0"/>
        <v>26.70317134382843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15</v>
      </c>
      <c r="C13" s="4">
        <f>Data!AC8</f>
        <v>12259</v>
      </c>
      <c r="D13" s="8">
        <f t="shared" si="0"/>
        <v>26.850650239561944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64</v>
      </c>
      <c r="C14" s="4">
        <f>Data!AC9</f>
        <v>38147</v>
      </c>
      <c r="D14" s="8">
        <f t="shared" si="0"/>
        <v>19.58264887063655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70</v>
      </c>
      <c r="C15" s="4">
        <f>Data!AC10</f>
        <v>27776</v>
      </c>
      <c r="D15" s="8">
        <f t="shared" si="0"/>
        <v>13.036550308008215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72</v>
      </c>
      <c r="C18" s="4">
        <f>Data!AC13</f>
        <v>53527</v>
      </c>
      <c r="D18" s="8">
        <f t="shared" si="0"/>
        <v>24.424823180469996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1514</v>
      </c>
      <c r="D19" s="8">
        <f t="shared" si="0"/>
        <v>9.9482546201232029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6</v>
      </c>
      <c r="C20" s="4">
        <f>Data!AC15</f>
        <v>5773</v>
      </c>
      <c r="D20" s="8">
        <f t="shared" si="0"/>
        <v>31.611225188227241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42</v>
      </c>
      <c r="C21" s="4">
        <f>Data!AC16</f>
        <v>37372</v>
      </c>
      <c r="D21" s="8">
        <f t="shared" si="0"/>
        <v>29.233988461914542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3032</v>
      </c>
      <c r="D22" s="8">
        <f t="shared" si="0"/>
        <v>19.922792607802872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79</v>
      </c>
      <c r="C23" s="4">
        <f>Data!AC18</f>
        <v>46983</v>
      </c>
      <c r="D23" s="8">
        <f t="shared" si="0"/>
        <v>19.539105346606714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8198</v>
      </c>
      <c r="D24" s="8">
        <f t="shared" si="0"/>
        <v>29.926534337211955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42</v>
      </c>
      <c r="C26" s="4">
        <f>Data!AC21</f>
        <v>27053</v>
      </c>
      <c r="D26" s="8">
        <f t="shared" si="0"/>
        <v>21.162022098367068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5315</v>
      </c>
      <c r="D27" s="8">
        <f t="shared" si="0"/>
        <v>19.402235911476158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32</v>
      </c>
      <c r="C28" s="4">
        <f>Data!AC23</f>
        <v>26266</v>
      </c>
      <c r="D28" s="8">
        <f t="shared" si="0"/>
        <v>26.967145790554415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9</v>
      </c>
      <c r="C30" s="4">
        <f>Data!AC25</f>
        <v>1763</v>
      </c>
      <c r="D30" s="8">
        <f t="shared" si="0"/>
        <v>6.4357745836185263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84</v>
      </c>
      <c r="C31" s="4">
        <f>Data!AC26</f>
        <v>51458</v>
      </c>
      <c r="D31" s="8">
        <f t="shared" si="0"/>
        <v>20.126332257749095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61243</v>
      </c>
      <c r="D32" s="8">
        <f t="shared" si="0"/>
        <v>34.69121291510303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117</v>
      </c>
      <c r="C33" s="4">
        <f>Data!AC28</f>
        <v>92626</v>
      </c>
      <c r="D33" s="8">
        <f t="shared" si="0"/>
        <v>26.009863282963899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6</v>
      </c>
      <c r="C34" s="4">
        <f>Data!AC29</f>
        <v>3651</v>
      </c>
      <c r="D34" s="8">
        <f t="shared" si="0"/>
        <v>19.991786447638603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14</v>
      </c>
      <c r="C38" s="4">
        <f>Data!AC33</f>
        <v>11682</v>
      </c>
      <c r="D38" s="8">
        <f t="shared" si="0"/>
        <v>27.41449105309475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12527</v>
      </c>
      <c r="D39" s="8">
        <f t="shared" si="0"/>
        <v>27.437645448323067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336</v>
      </c>
      <c r="D40" s="8">
        <f t="shared" si="0"/>
        <v>5.5195071868583163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39</v>
      </c>
      <c r="C41" s="4">
        <f>Data!AC36</f>
        <v>41904</v>
      </c>
      <c r="D41" s="8">
        <f t="shared" si="0"/>
        <v>35.300584425841102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16</v>
      </c>
      <c r="C42" s="4">
        <f>Data!AC37</f>
        <v>11324</v>
      </c>
      <c r="D42" s="8">
        <f t="shared" si="0"/>
        <v>23.252566735112936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27</v>
      </c>
      <c r="C43" s="4">
        <f>Data!AC38</f>
        <v>11872</v>
      </c>
      <c r="D43" s="8">
        <f t="shared" si="0"/>
        <v>14.446117575481026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5832</v>
      </c>
      <c r="D45" s="8">
        <f t="shared" si="0"/>
        <v>38.321149897330599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245</v>
      </c>
      <c r="C47" s="4">
        <f>Data!AC42</f>
        <v>172265</v>
      </c>
      <c r="D47" s="8">
        <f t="shared" si="0"/>
        <v>23.100532204668315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38</v>
      </c>
      <c r="C49" s="4">
        <f>Data!AC44</f>
        <v>26842</v>
      </c>
      <c r="D49" s="8">
        <f t="shared" si="0"/>
        <v>23.207176051010482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16</v>
      </c>
      <c r="C50" s="4">
        <f>Data!AC45</f>
        <v>11941</v>
      </c>
      <c r="D50" s="8">
        <f t="shared" si="0"/>
        <v>24.519507186858316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20</v>
      </c>
      <c r="C51" s="4">
        <f>Data!AC46</f>
        <v>10965</v>
      </c>
      <c r="D51" s="8">
        <f t="shared" si="0"/>
        <v>18.012320328542096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19</v>
      </c>
      <c r="C52" s="4">
        <f>Data!AC47</f>
        <v>13486</v>
      </c>
      <c r="D52" s="8">
        <f t="shared" si="0"/>
        <v>23.319572030692747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69</v>
      </c>
      <c r="C53" s="4">
        <f>Data!AC48</f>
        <v>61070</v>
      </c>
      <c r="D53" s="8">
        <f t="shared" si="0"/>
        <v>29.078356099157816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41</v>
      </c>
      <c r="C54" s="4">
        <f>Data!AC49</f>
        <v>33779</v>
      </c>
      <c r="D54" s="8">
        <f t="shared" si="0"/>
        <v>27.067861972254221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47</v>
      </c>
      <c r="C55" s="4">
        <f>Data!AC50</f>
        <v>26295</v>
      </c>
      <c r="D55" s="8">
        <f t="shared" si="0"/>
        <v>18.380881646205601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23</v>
      </c>
      <c r="C56" s="4">
        <f>Data!AC51</f>
        <v>15492</v>
      </c>
      <c r="D56" s="8">
        <f t="shared" si="0"/>
        <v>22.129452727435051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17</v>
      </c>
      <c r="C57" s="4">
        <f>Data!AC52</f>
        <v>11025</v>
      </c>
      <c r="D57" s="8">
        <f t="shared" si="0"/>
        <v>21.306921125739823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14</v>
      </c>
      <c r="C58" s="4">
        <f>Data!AC53</f>
        <v>9871</v>
      </c>
      <c r="D58" s="8">
        <f t="shared" si="0"/>
        <v>23.164564388383688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9</v>
      </c>
      <c r="C59" s="4">
        <f>Data!AC54</f>
        <v>3909</v>
      </c>
      <c r="D59" s="8">
        <f t="shared" si="0"/>
        <v>14.269678302532512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26</v>
      </c>
      <c r="C60" s="4">
        <f>Data!AC55</f>
        <v>8024</v>
      </c>
      <c r="D60" s="8">
        <f t="shared" si="0"/>
        <v>10.139314484283684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34</v>
      </c>
      <c r="C61" s="4">
        <f>Data!AC56</f>
        <v>28170</v>
      </c>
      <c r="D61" s="8">
        <f t="shared" si="0"/>
        <v>27.220678825945161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20</v>
      </c>
      <c r="C62" s="4">
        <f>Data!AC57</f>
        <v>14712</v>
      </c>
      <c r="D62" s="8">
        <f t="shared" si="0"/>
        <v>24.167556468172485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15</v>
      </c>
      <c r="C63" s="4">
        <f>Data!AC58</f>
        <v>18679</v>
      </c>
      <c r="D63" s="8">
        <f t="shared" si="0"/>
        <v>40.912251882272415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86</v>
      </c>
      <c r="C64" s="4">
        <f>Data!AC59</f>
        <v>49015</v>
      </c>
      <c r="D64" s="8">
        <f t="shared" si="0"/>
        <v>18.724989255527436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54</v>
      </c>
      <c r="C65" s="4">
        <f>Data!AC60</f>
        <v>31683</v>
      </c>
      <c r="D65" s="8">
        <f t="shared" si="0"/>
        <v>19.276294775268081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173</v>
      </c>
      <c r="C67" s="4">
        <f>Data!AC62</f>
        <v>100845</v>
      </c>
      <c r="D67" s="8">
        <f t="shared" si="0"/>
        <v>19.151345384624516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91</v>
      </c>
      <c r="C68" s="4">
        <f>Data!AC63</f>
        <v>63988</v>
      </c>
      <c r="D68" s="8">
        <f t="shared" si="0"/>
        <v>23.101924769275897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39</v>
      </c>
      <c r="C70" s="4">
        <f>Data!AC65</f>
        <v>26145</v>
      </c>
      <c r="D70" s="8">
        <f t="shared" si="0"/>
        <v>22.02495656294424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17</v>
      </c>
      <c r="C71" s="4">
        <f>Data!AC66</f>
        <v>11185</v>
      </c>
      <c r="D71" s="8">
        <f t="shared" si="0"/>
        <v>21.616137214639451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23</v>
      </c>
      <c r="C72" s="4">
        <f>Data!AC67</f>
        <v>10914</v>
      </c>
      <c r="D72" s="8">
        <f t="shared" ref="D72:D135" si="1">IF(B72=0,0,(C72/B72)/30.4375)</f>
        <v>15.590036603874655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6868</v>
      </c>
      <c r="D73" s="8">
        <f t="shared" si="1"/>
        <v>16.117336462305662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14</v>
      </c>
      <c r="C74" s="4">
        <f>Data!AC69</f>
        <v>12156</v>
      </c>
      <c r="D74" s="8">
        <f t="shared" si="1"/>
        <v>28.526840715752421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2796</v>
      </c>
      <c r="D75" s="8">
        <f t="shared" si="1"/>
        <v>30.62012320328542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1</v>
      </c>
      <c r="C76" s="4">
        <f>Data!AC71</f>
        <v>2452</v>
      </c>
      <c r="D76" s="8">
        <f t="shared" si="1"/>
        <v>80.558521560574945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62</v>
      </c>
      <c r="C77" s="4">
        <f>Data!AC72</f>
        <v>42087</v>
      </c>
      <c r="D77" s="8">
        <f t="shared" si="1"/>
        <v>22.302179240908792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52</v>
      </c>
      <c r="C79" s="4">
        <f>Data!AC74</f>
        <v>36413</v>
      </c>
      <c r="D79" s="8">
        <f t="shared" si="1"/>
        <v>23.006160164271048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12480</v>
      </c>
      <c r="D80" s="8">
        <f t="shared" si="1"/>
        <v>21.580028098994923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3560</v>
      </c>
      <c r="D81" s="8">
        <f t="shared" si="1"/>
        <v>29.240246406570844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202</v>
      </c>
      <c r="C82" s="4">
        <f>Data!AC77</f>
        <v>132208</v>
      </c>
      <c r="D82" s="8">
        <f t="shared" si="1"/>
        <v>21.502917437534311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11779</v>
      </c>
      <c r="D83" s="8">
        <f t="shared" si="1"/>
        <v>12.899657768651608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16</v>
      </c>
      <c r="C84" s="4">
        <f>Data!AC79</f>
        <v>10613</v>
      </c>
      <c r="D84" s="8">
        <f t="shared" si="1"/>
        <v>21.792607802874745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9341</v>
      </c>
      <c r="D85" s="8">
        <f t="shared" si="1"/>
        <v>34.099018936801279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2919</v>
      </c>
      <c r="D87" s="8">
        <f t="shared" si="1"/>
        <v>15.983572895277208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19</v>
      </c>
      <c r="C88" s="4">
        <f>Data!AC83</f>
        <v>7863</v>
      </c>
      <c r="D88" s="8">
        <f t="shared" si="1"/>
        <v>13.596455203717714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806</v>
      </c>
      <c r="D89" s="8">
        <f t="shared" si="1"/>
        <v>13.240246406570842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21</v>
      </c>
      <c r="C90" s="4">
        <f>Data!AC85</f>
        <v>16027</v>
      </c>
      <c r="D90" s="8">
        <f t="shared" si="1"/>
        <v>25.07401975163782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20</v>
      </c>
      <c r="C91" s="4">
        <f>Data!AC86</f>
        <v>13976</v>
      </c>
      <c r="D91" s="8">
        <f t="shared" si="1"/>
        <v>22.958521560574948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3185</v>
      </c>
      <c r="D92" s="8">
        <f t="shared" si="1"/>
        <v>14.948665297741274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106</v>
      </c>
      <c r="C93" s="4">
        <f>Data!AC88</f>
        <v>65492</v>
      </c>
      <c r="D93" s="8">
        <f t="shared" si="1"/>
        <v>20.298942311417612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227</v>
      </c>
      <c r="C94" s="4">
        <f>Data!AC89</f>
        <v>121402</v>
      </c>
      <c r="D94" s="8">
        <f t="shared" si="1"/>
        <v>17.570778568779453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2723</v>
      </c>
      <c r="D95" s="8">
        <f t="shared" si="1"/>
        <v>22.365503080082135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882</v>
      </c>
      <c r="D96" s="8">
        <f t="shared" si="1"/>
        <v>9.6591375770020527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7</v>
      </c>
      <c r="C97" s="4">
        <f>Data!AC92</f>
        <v>3523</v>
      </c>
      <c r="D97" s="8">
        <f t="shared" si="1"/>
        <v>16.535054268113814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8280</v>
      </c>
      <c r="D98" s="8">
        <f t="shared" si="1"/>
        <v>54.406570841889121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37</v>
      </c>
      <c r="C99" s="4">
        <f>Data!AC94</f>
        <v>29905</v>
      </c>
      <c r="D99" s="8">
        <f t="shared" si="1"/>
        <v>26.55419279649259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40</v>
      </c>
      <c r="C100" s="4">
        <f>Data!AC95</f>
        <v>38613</v>
      </c>
      <c r="D100" s="8">
        <f t="shared" si="1"/>
        <v>31.71498973305955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42</v>
      </c>
      <c r="C101" s="4">
        <f>Data!AC96</f>
        <v>30194</v>
      </c>
      <c r="D101" s="8">
        <f t="shared" si="1"/>
        <v>23.61904761904762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23</v>
      </c>
      <c r="C102" s="4">
        <f>Data!AC97</f>
        <v>12313</v>
      </c>
      <c r="D102" s="8">
        <f t="shared" si="1"/>
        <v>17.588429604499598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62</v>
      </c>
      <c r="C103" s="4">
        <f>Data!AC98</f>
        <v>37716</v>
      </c>
      <c r="D103" s="8">
        <f t="shared" si="1"/>
        <v>19.985957474995033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35</v>
      </c>
      <c r="C105" s="4">
        <f>Data!AC100</f>
        <v>35856</v>
      </c>
      <c r="D105" s="8">
        <f t="shared" si="1"/>
        <v>33.657729539454387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3730</v>
      </c>
      <c r="D106" s="8">
        <f t="shared" si="1"/>
        <v>24.50924024640657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2538</v>
      </c>
      <c r="D107" s="8">
        <f t="shared" si="1"/>
        <v>83.383983572895275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9</v>
      </c>
      <c r="C108" s="4">
        <f>Data!AC103</f>
        <v>5299</v>
      </c>
      <c r="D108" s="8">
        <f t="shared" si="1"/>
        <v>19.343828428017343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110</v>
      </c>
      <c r="C109" s="4">
        <f>Data!AC104</f>
        <v>76963</v>
      </c>
      <c r="D109" s="8">
        <f t="shared" si="1"/>
        <v>22.986895650550679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25</v>
      </c>
      <c r="C110" s="4">
        <f>Data!AC105</f>
        <v>14477</v>
      </c>
      <c r="D110" s="8">
        <f t="shared" si="1"/>
        <v>19.025215605749487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13</v>
      </c>
      <c r="C111" s="4">
        <f>Data!AC106</f>
        <v>8242</v>
      </c>
      <c r="D111" s="8">
        <f t="shared" si="1"/>
        <v>20.829568788501028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5</v>
      </c>
      <c r="C112" s="4">
        <f>Data!AC107</f>
        <v>4391</v>
      </c>
      <c r="D112" s="8">
        <f t="shared" si="1"/>
        <v>28.852566735112937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241</v>
      </c>
      <c r="C113" s="4">
        <f>Data!AC108</f>
        <v>196323</v>
      </c>
      <c r="D113" s="8">
        <f t="shared" si="1"/>
        <v>26.763638842264012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0</v>
      </c>
      <c r="C114" s="4">
        <f>Data!AC109</f>
        <v>0</v>
      </c>
      <c r="D114" s="8">
        <f t="shared" si="1"/>
        <v>0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290</v>
      </c>
      <c r="C115" s="4">
        <f>Data!AC110</f>
        <v>172743</v>
      </c>
      <c r="D115" s="8">
        <f t="shared" si="1"/>
        <v>19.57011966296113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128</v>
      </c>
      <c r="C116" s="4">
        <f>Data!AC111</f>
        <v>75884</v>
      </c>
      <c r="D116" s="8">
        <f t="shared" si="1"/>
        <v>19.477412731006162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27</v>
      </c>
      <c r="C117" s="4">
        <f>Data!AC112</f>
        <v>22056</v>
      </c>
      <c r="D117" s="8">
        <f t="shared" si="1"/>
        <v>26.838238649326946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166</v>
      </c>
      <c r="C118" s="4">
        <f>Data!AC113</f>
        <v>111326</v>
      </c>
      <c r="D118" s="8">
        <f t="shared" si="1"/>
        <v>22.033299522525418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86</v>
      </c>
      <c r="C119" s="4">
        <f>Data!AC114</f>
        <v>54403</v>
      </c>
      <c r="D119" s="8">
        <f t="shared" si="1"/>
        <v>20.783343679862469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38</v>
      </c>
      <c r="C121" s="4">
        <f>Data!AC116</f>
        <v>24668</v>
      </c>
      <c r="D121" s="8">
        <f t="shared" si="1"/>
        <v>21.32756943693937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23</v>
      </c>
      <c r="C122" s="4">
        <f>Data!AC117</f>
        <v>16549</v>
      </c>
      <c r="D122" s="8">
        <f t="shared" si="1"/>
        <v>23.63931791804303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35</v>
      </c>
      <c r="C123" s="4">
        <f>Data!AC118</f>
        <v>27861</v>
      </c>
      <c r="D123" s="8">
        <f t="shared" si="1"/>
        <v>26.15288941038428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763</v>
      </c>
      <c r="D124" s="8">
        <f t="shared" si="1"/>
        <v>12.533880903490759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61</v>
      </c>
      <c r="C125" s="4">
        <f>Data!AC120</f>
        <v>61540</v>
      </c>
      <c r="D125" s="8">
        <f t="shared" si="1"/>
        <v>33.145049988218268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74</v>
      </c>
      <c r="C126" s="4">
        <f>Data!AC121</f>
        <v>54076</v>
      </c>
      <c r="D126" s="8">
        <f t="shared" si="1"/>
        <v>24.008435540263058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92</v>
      </c>
      <c r="C127" s="4">
        <f>Data!AC122</f>
        <v>96580</v>
      </c>
      <c r="D127" s="8">
        <f t="shared" si="1"/>
        <v>34.489777698419786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35</v>
      </c>
      <c r="C128" s="4">
        <f>Data!AC123</f>
        <v>25667</v>
      </c>
      <c r="D128" s="8">
        <f t="shared" si="1"/>
        <v>24.093399823995306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2331</v>
      </c>
      <c r="D129" s="8">
        <f t="shared" si="1"/>
        <v>76.583162217659137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17528</v>
      </c>
      <c r="D130" s="8">
        <f t="shared" si="1"/>
        <v>31.992699064567649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50</v>
      </c>
      <c r="C131" s="4">
        <f>Data!AC126</f>
        <v>37895</v>
      </c>
      <c r="D131" s="8">
        <f t="shared" si="1"/>
        <v>24.900205338809034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203</v>
      </c>
      <c r="C132" s="4">
        <f>Data!AC127</f>
        <v>137231</v>
      </c>
      <c r="D132" s="8">
        <f t="shared" si="1"/>
        <v>22.209931115404459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48</v>
      </c>
      <c r="C133" s="4">
        <f>Data!AC128</f>
        <v>25447</v>
      </c>
      <c r="D133" s="8">
        <f t="shared" si="1"/>
        <v>17.417522245037645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98</v>
      </c>
      <c r="C134" s="4">
        <f>Data!AC129</f>
        <v>76387</v>
      </c>
      <c r="D134" s="8">
        <f t="shared" si="1"/>
        <v>25.60851527469304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11</v>
      </c>
      <c r="C136" s="4">
        <f>Data!AC131</f>
        <v>7385</v>
      </c>
      <c r="D136" s="8">
        <f t="shared" ref="D136:D141" si="2">IF(B136=0,0,(C136/B136)/30.4375)</f>
        <v>22.057121523240621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739</v>
      </c>
      <c r="D137" s="8">
        <f t="shared" si="2"/>
        <v>24.279260780287473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34</v>
      </c>
      <c r="C138" s="4">
        <f>Data!AC133</f>
        <v>19680</v>
      </c>
      <c r="D138" s="8">
        <f t="shared" si="2"/>
        <v>19.016789467326973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85</v>
      </c>
      <c r="C139" s="4">
        <f>Data!AC134</f>
        <v>63788</v>
      </c>
      <c r="D139" s="8">
        <f t="shared" si="2"/>
        <v>24.655344848411644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34</v>
      </c>
      <c r="C140" s="4">
        <f>Data!AC135</f>
        <v>14875</v>
      </c>
      <c r="D140" s="8">
        <f t="shared" si="2"/>
        <v>14.373716632443532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20</v>
      </c>
      <c r="C141" s="17">
        <f>Data!AC136</f>
        <v>9500</v>
      </c>
      <c r="D141" s="25">
        <f t="shared" si="2"/>
        <v>15.605749486652977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5367</v>
      </c>
      <c r="C142" s="20">
        <f>SUM(C7:C141)</f>
        <v>3720804</v>
      </c>
      <c r="D142" s="26">
        <f>IF(B142=0,0,(C142/B142)/30.4375)</f>
        <v>22.776984147935767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11/01/2023 To: 10/31/2024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12/01/2024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4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2</v>
      </c>
      <c r="G7" s="30">
        <f>Data!AJ2</f>
        <v>1341</v>
      </c>
      <c r="H7" s="12">
        <f>Data!AK2</f>
        <v>22.028747433264886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4</v>
      </c>
      <c r="M7" s="30">
        <f>J7+G7+D7</f>
        <v>1403</v>
      </c>
      <c r="N7" s="12">
        <f>IF(L7=0,0,(M7/L7)/30.4375)</f>
        <v>11.523613963039015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45</v>
      </c>
      <c r="C8" s="4">
        <f>Data!AF3</f>
        <v>19</v>
      </c>
      <c r="D8" s="4">
        <f>Data!AG3</f>
        <v>9092</v>
      </c>
      <c r="E8" s="8">
        <f>Data!AH3</f>
        <v>15.72160380417162</v>
      </c>
      <c r="F8" s="31">
        <f>Data!AI3</f>
        <v>11</v>
      </c>
      <c r="G8" s="31">
        <f>Data!AJ3</f>
        <v>14897</v>
      </c>
      <c r="H8" s="8">
        <f>Data!AK3</f>
        <v>44.493559828262086</v>
      </c>
      <c r="I8" s="31">
        <f>Data!AL3</f>
        <v>11</v>
      </c>
      <c r="J8" s="31">
        <f>Data!AM3</f>
        <v>3987</v>
      </c>
      <c r="K8" s="8">
        <f>Data!AN3</f>
        <v>11.908157550868022</v>
      </c>
      <c r="L8" s="31">
        <f t="shared" ref="L8:L71" si="0">I8+F8+C8</f>
        <v>41</v>
      </c>
      <c r="M8" s="31">
        <f t="shared" ref="M8:M71" si="1">J8+G8+D8</f>
        <v>27976</v>
      </c>
      <c r="N8" s="8">
        <f t="shared" ref="N8:N71" si="2">IF(L8=0,0,(M8/L8)/30.4375)</f>
        <v>22.417789352431512</v>
      </c>
      <c r="O8" s="31">
        <f>Data!AO3</f>
        <v>3</v>
      </c>
      <c r="P8" s="31">
        <f>Data!AP3</f>
        <v>4280</v>
      </c>
      <c r="Q8" s="8">
        <f>Data!AQ3</f>
        <v>46.872005475701577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22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13</v>
      </c>
      <c r="G9" s="31">
        <f>Data!AJ4</f>
        <v>19405</v>
      </c>
      <c r="H9" s="8">
        <f>Data!AK4</f>
        <v>49.041225714737003</v>
      </c>
      <c r="I9" s="31">
        <f>Data!AL4</f>
        <v>3</v>
      </c>
      <c r="J9" s="31">
        <f>Data!AM4</f>
        <v>233</v>
      </c>
      <c r="K9" s="8">
        <f>Data!AN4</f>
        <v>2.5516769336071188</v>
      </c>
      <c r="L9" s="31">
        <f t="shared" si="0"/>
        <v>19</v>
      </c>
      <c r="M9" s="31">
        <f t="shared" si="1"/>
        <v>21351</v>
      </c>
      <c r="N9" s="8">
        <f t="shared" si="2"/>
        <v>36.919485572246835</v>
      </c>
      <c r="O9" s="31">
        <f>Data!AO4</f>
        <v>2</v>
      </c>
      <c r="P9" s="31">
        <f>Data!AP4</f>
        <v>5088</v>
      </c>
      <c r="Q9" s="8">
        <f>Data!AQ4</f>
        <v>83.581108829568791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3</v>
      </c>
      <c r="C10" s="4">
        <f>Data!AF5</f>
        <v>1</v>
      </c>
      <c r="D10" s="4">
        <f>Data!AG5</f>
        <v>8101</v>
      </c>
      <c r="E10" s="8">
        <f>Data!AH5</f>
        <v>266.15195071868584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2</v>
      </c>
      <c r="M10" s="31">
        <f t="shared" si="1"/>
        <v>9334</v>
      </c>
      <c r="N10" s="8">
        <f t="shared" si="2"/>
        <v>153.33059548254622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15</v>
      </c>
      <c r="C12" s="4">
        <f>Data!AF7</f>
        <v>2</v>
      </c>
      <c r="D12" s="4">
        <f>Data!AG7</f>
        <v>195</v>
      </c>
      <c r="E12" s="8">
        <f>Data!AH7</f>
        <v>3.2032854209445585</v>
      </c>
      <c r="F12" s="31">
        <f>Data!AI7</f>
        <v>6</v>
      </c>
      <c r="G12" s="31">
        <f>Data!AJ7</f>
        <v>7682</v>
      </c>
      <c r="H12" s="8">
        <f>Data!AK7</f>
        <v>42.064339493497599</v>
      </c>
      <c r="I12" s="31">
        <f>Data!AL7</f>
        <v>2</v>
      </c>
      <c r="J12" s="31">
        <f>Data!AM7</f>
        <v>491</v>
      </c>
      <c r="K12" s="8">
        <f>Data!AN7</f>
        <v>8.0657084188911696</v>
      </c>
      <c r="L12" s="31">
        <f t="shared" si="0"/>
        <v>10</v>
      </c>
      <c r="M12" s="31">
        <f t="shared" si="1"/>
        <v>8368</v>
      </c>
      <c r="N12" s="8">
        <f t="shared" si="2"/>
        <v>27.492402464065705</v>
      </c>
      <c r="O12" s="31">
        <f>Data!AO7</f>
        <v>4</v>
      </c>
      <c r="P12" s="31">
        <f>Data!AP7</f>
        <v>5891</v>
      </c>
      <c r="Q12" s="8">
        <f>Data!AQ7</f>
        <v>48.386036960985628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11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7</v>
      </c>
      <c r="J13" s="31">
        <f>Data!AM8</f>
        <v>3517</v>
      </c>
      <c r="K13" s="8">
        <f>Data!AN8</f>
        <v>16.506893517160456</v>
      </c>
      <c r="L13" s="31">
        <f t="shared" si="0"/>
        <v>9</v>
      </c>
      <c r="M13" s="31">
        <f t="shared" si="1"/>
        <v>5593</v>
      </c>
      <c r="N13" s="8">
        <f t="shared" si="2"/>
        <v>20.417065936573124</v>
      </c>
      <c r="O13" s="31">
        <f>Data!AO8</f>
        <v>2</v>
      </c>
      <c r="P13" s="31">
        <f>Data!AP8</f>
        <v>1209</v>
      </c>
      <c r="Q13" s="8">
        <f>Data!AQ8</f>
        <v>19.860369609856264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36</v>
      </c>
      <c r="C14" s="4">
        <f>Data!AF9</f>
        <v>19</v>
      </c>
      <c r="D14" s="4">
        <f>Data!AG9</f>
        <v>7099</v>
      </c>
      <c r="E14" s="8">
        <f>Data!AH9</f>
        <v>12.27537015022155</v>
      </c>
      <c r="F14" s="31">
        <f>Data!AI9</f>
        <v>3</v>
      </c>
      <c r="G14" s="31">
        <f>Data!AJ9</f>
        <v>3503</v>
      </c>
      <c r="H14" s="8">
        <f>Data!AK9</f>
        <v>38.362765229295007</v>
      </c>
      <c r="I14" s="31">
        <f>Data!AL9</f>
        <v>6</v>
      </c>
      <c r="J14" s="31">
        <f>Data!AM9</f>
        <v>2338</v>
      </c>
      <c r="K14" s="8">
        <f>Data!AN9</f>
        <v>12.802190280629706</v>
      </c>
      <c r="L14" s="31">
        <f t="shared" si="0"/>
        <v>28</v>
      </c>
      <c r="M14" s="31">
        <f t="shared" si="1"/>
        <v>12940</v>
      </c>
      <c r="N14" s="8">
        <f t="shared" si="2"/>
        <v>15.183338222352598</v>
      </c>
      <c r="O14" s="31">
        <f>Data!AO9</f>
        <v>8</v>
      </c>
      <c r="P14" s="31">
        <f>Data!AP9</f>
        <v>6526</v>
      </c>
      <c r="Q14" s="8">
        <f>Data!AQ9</f>
        <v>26.800821355236138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12</v>
      </c>
      <c r="C15" s="4">
        <f>Data!AF10</f>
        <v>5</v>
      </c>
      <c r="D15" s="4">
        <f>Data!AG10</f>
        <v>1169</v>
      </c>
      <c r="E15" s="8">
        <f>Data!AH10</f>
        <v>7.6813141683778241</v>
      </c>
      <c r="F15" s="31">
        <f>Data!AI10</f>
        <v>1</v>
      </c>
      <c r="G15" s="31">
        <f>Data!AJ10</f>
        <v>681</v>
      </c>
      <c r="H15" s="8">
        <f>Data!AK10</f>
        <v>22.373716632443532</v>
      </c>
      <c r="I15" s="31">
        <f>Data!AL10</f>
        <v>1</v>
      </c>
      <c r="J15" s="31">
        <f>Data!AM10</f>
        <v>57</v>
      </c>
      <c r="K15" s="8">
        <f>Data!AN10</f>
        <v>1.8726899383983573</v>
      </c>
      <c r="L15" s="31">
        <f t="shared" si="0"/>
        <v>7</v>
      </c>
      <c r="M15" s="31">
        <f t="shared" si="1"/>
        <v>1907</v>
      </c>
      <c r="N15" s="8">
        <f t="shared" si="2"/>
        <v>8.9504253446758586</v>
      </c>
      <c r="O15" s="31">
        <f>Data!AO10</f>
        <v>3</v>
      </c>
      <c r="P15" s="31">
        <f>Data!AP10</f>
        <v>3452</v>
      </c>
      <c r="Q15" s="8">
        <f>Data!AQ10</f>
        <v>37.804243668720055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29</v>
      </c>
      <c r="C18" s="4">
        <f>Data!AF13</f>
        <v>5</v>
      </c>
      <c r="D18" s="4">
        <f>Data!AG13</f>
        <v>3484</v>
      </c>
      <c r="E18" s="8">
        <f>Data!AH13</f>
        <v>22.892813141683778</v>
      </c>
      <c r="F18" s="31">
        <f>Data!AI13</f>
        <v>8</v>
      </c>
      <c r="G18" s="31">
        <f>Data!AJ13</f>
        <v>5703</v>
      </c>
      <c r="H18" s="8">
        <f>Data!AK13</f>
        <v>23.420944558521562</v>
      </c>
      <c r="I18" s="31">
        <f>Data!AL13</f>
        <v>8</v>
      </c>
      <c r="J18" s="31">
        <f>Data!AM13</f>
        <v>1946</v>
      </c>
      <c r="K18" s="8">
        <f>Data!AN13</f>
        <v>7.9917864476386038</v>
      </c>
      <c r="L18" s="31">
        <f t="shared" si="0"/>
        <v>21</v>
      </c>
      <c r="M18" s="31">
        <f t="shared" si="1"/>
        <v>11133</v>
      </c>
      <c r="N18" s="8">
        <f t="shared" si="2"/>
        <v>17.417424464652388</v>
      </c>
      <c r="O18" s="31">
        <f>Data!AO13</f>
        <v>8</v>
      </c>
      <c r="P18" s="31">
        <f>Data!AP13</f>
        <v>6011</v>
      </c>
      <c r="Q18" s="8">
        <f>Data!AQ13</f>
        <v>24.68583162217659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5</v>
      </c>
      <c r="C20" s="4">
        <f>Data!AF15</f>
        <v>3</v>
      </c>
      <c r="D20" s="4">
        <f>Data!AG15</f>
        <v>1542</v>
      </c>
      <c r="E20" s="8">
        <f>Data!AH15</f>
        <v>16.887063655030801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4</v>
      </c>
      <c r="M20" s="31">
        <f t="shared" si="1"/>
        <v>2203</v>
      </c>
      <c r="N20" s="8">
        <f t="shared" si="2"/>
        <v>18.094455852156056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20</v>
      </c>
      <c r="C21" s="4">
        <f>Data!AF16</f>
        <v>9</v>
      </c>
      <c r="D21" s="4">
        <f>Data!AG16</f>
        <v>5216</v>
      </c>
      <c r="E21" s="8">
        <f>Data!AH16</f>
        <v>19.040839607574721</v>
      </c>
      <c r="F21" s="31">
        <f>Data!AI16</f>
        <v>4</v>
      </c>
      <c r="G21" s="31">
        <f>Data!AJ16</f>
        <v>5043</v>
      </c>
      <c r="H21" s="8">
        <f>Data!AK16</f>
        <v>41.420944558521562</v>
      </c>
      <c r="I21" s="31">
        <f>Data!AL16</f>
        <v>3</v>
      </c>
      <c r="J21" s="31">
        <f>Data!AM16</f>
        <v>1178</v>
      </c>
      <c r="K21" s="8">
        <f>Data!AN16</f>
        <v>12.900752908966462</v>
      </c>
      <c r="L21" s="31">
        <f t="shared" si="0"/>
        <v>16</v>
      </c>
      <c r="M21" s="31">
        <f t="shared" si="1"/>
        <v>11437</v>
      </c>
      <c r="N21" s="8">
        <f t="shared" si="2"/>
        <v>23.484599589322382</v>
      </c>
      <c r="O21" s="31">
        <f>Data!AO16</f>
        <v>4</v>
      </c>
      <c r="P21" s="31">
        <f>Data!AP16</f>
        <v>6294</v>
      </c>
      <c r="Q21" s="8">
        <f>Data!AQ16</f>
        <v>51.696098562628336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26</v>
      </c>
      <c r="C23" s="4">
        <f>Data!AF18</f>
        <v>4</v>
      </c>
      <c r="D23" s="4">
        <f>Data!AG18</f>
        <v>2431</v>
      </c>
      <c r="E23" s="8">
        <f>Data!AH18</f>
        <v>19.967145790554415</v>
      </c>
      <c r="F23" s="31">
        <f>Data!AI18</f>
        <v>9</v>
      </c>
      <c r="G23" s="31">
        <f>Data!AJ18</f>
        <v>10194</v>
      </c>
      <c r="H23" s="8">
        <f>Data!AK18</f>
        <v>37.212867898699521</v>
      </c>
      <c r="I23" s="31">
        <f>Data!AL18</f>
        <v>7</v>
      </c>
      <c r="J23" s="31">
        <f>Data!AM18</f>
        <v>3114</v>
      </c>
      <c r="K23" s="8">
        <f>Data!AN18</f>
        <v>14.615429744793193</v>
      </c>
      <c r="L23" s="31">
        <f t="shared" si="0"/>
        <v>20</v>
      </c>
      <c r="M23" s="31">
        <f t="shared" si="1"/>
        <v>15739</v>
      </c>
      <c r="N23" s="8">
        <f t="shared" si="2"/>
        <v>25.854620123203286</v>
      </c>
      <c r="O23" s="31">
        <f>Data!AO18</f>
        <v>6</v>
      </c>
      <c r="P23" s="31">
        <f>Data!AP18</f>
        <v>4940</v>
      </c>
      <c r="Q23" s="8">
        <f>Data!AQ18</f>
        <v>27.049965776865161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3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1</v>
      </c>
      <c r="G24" s="31">
        <f>Data!AJ19</f>
        <v>1816</v>
      </c>
      <c r="H24" s="8">
        <f>Data!AK19</f>
        <v>59.663244353182755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3</v>
      </c>
      <c r="M24" s="31">
        <f t="shared" si="1"/>
        <v>2178</v>
      </c>
      <c r="N24" s="8">
        <f t="shared" si="2"/>
        <v>23.852156057494867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30</v>
      </c>
      <c r="C26" s="4">
        <f>Data!AF21</f>
        <v>9</v>
      </c>
      <c r="D26" s="4">
        <f>Data!AG21</f>
        <v>1543</v>
      </c>
      <c r="E26" s="8">
        <f>Data!AH21</f>
        <v>5.6326716860597772</v>
      </c>
      <c r="F26" s="31">
        <f>Data!AI21</f>
        <v>11</v>
      </c>
      <c r="G26" s="31">
        <f>Data!AJ21</f>
        <v>8703</v>
      </c>
      <c r="H26" s="8">
        <f>Data!AK21</f>
        <v>25.993653164084375</v>
      </c>
      <c r="I26" s="31">
        <f>Data!AL21</f>
        <v>4</v>
      </c>
      <c r="J26" s="31">
        <f>Data!AM21</f>
        <v>1315</v>
      </c>
      <c r="K26" s="8">
        <f>Data!AN21</f>
        <v>10.80082135523614</v>
      </c>
      <c r="L26" s="31">
        <f t="shared" si="0"/>
        <v>24</v>
      </c>
      <c r="M26" s="31">
        <f t="shared" si="1"/>
        <v>11561</v>
      </c>
      <c r="N26" s="8">
        <f t="shared" si="2"/>
        <v>15.826146475017111</v>
      </c>
      <c r="O26" s="31">
        <f>Data!AO21</f>
        <v>4</v>
      </c>
      <c r="P26" s="31">
        <f>Data!AP21</f>
        <v>3132</v>
      </c>
      <c r="Q26" s="8">
        <f>Data!AQ21</f>
        <v>25.724845995893222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20</v>
      </c>
      <c r="C28" s="4">
        <f>Data!AF23</f>
        <v>3</v>
      </c>
      <c r="D28" s="4">
        <f>Data!AG23</f>
        <v>1284</v>
      </c>
      <c r="E28" s="8">
        <f>Data!AH23</f>
        <v>14.061601642710473</v>
      </c>
      <c r="F28" s="31">
        <f>Data!AI23</f>
        <v>4</v>
      </c>
      <c r="G28" s="31">
        <f>Data!AJ23</f>
        <v>10037</v>
      </c>
      <c r="H28" s="8">
        <f>Data!AK23</f>
        <v>82.439425051334709</v>
      </c>
      <c r="I28" s="31">
        <f>Data!AL23</f>
        <v>2</v>
      </c>
      <c r="J28" s="31">
        <f>Data!AM23</f>
        <v>726</v>
      </c>
      <c r="K28" s="8">
        <f>Data!AN23</f>
        <v>11.926078028747433</v>
      </c>
      <c r="L28" s="31">
        <f t="shared" si="0"/>
        <v>9</v>
      </c>
      <c r="M28" s="31">
        <f t="shared" si="1"/>
        <v>12047</v>
      </c>
      <c r="N28" s="8">
        <f t="shared" si="2"/>
        <v>43.977184576773901</v>
      </c>
      <c r="O28" s="31">
        <f>Data!AO23</f>
        <v>11</v>
      </c>
      <c r="P28" s="31">
        <f>Data!AP23</f>
        <v>11654</v>
      </c>
      <c r="Q28" s="8">
        <f>Data!AQ23</f>
        <v>34.807541534440922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4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2</v>
      </c>
      <c r="G30" s="31">
        <f>Data!AJ25</f>
        <v>1840</v>
      </c>
      <c r="H30" s="8">
        <f>Data!AK25</f>
        <v>30.225872689938399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3</v>
      </c>
      <c r="M30" s="31">
        <f t="shared" si="1"/>
        <v>2457</v>
      </c>
      <c r="N30" s="8">
        <f t="shared" si="2"/>
        <v>26.90759753593429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15</v>
      </c>
      <c r="C31" s="4">
        <f>Data!AF26</f>
        <v>2</v>
      </c>
      <c r="D31" s="4">
        <f>Data!AG26</f>
        <v>347</v>
      </c>
      <c r="E31" s="8">
        <f>Data!AH26</f>
        <v>5.7002053388090346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10</v>
      </c>
      <c r="M31" s="31">
        <f t="shared" si="1"/>
        <v>8446</v>
      </c>
      <c r="N31" s="8">
        <f t="shared" si="2"/>
        <v>27.748665297741272</v>
      </c>
      <c r="O31" s="31">
        <f>Data!AO26</f>
        <v>5</v>
      </c>
      <c r="P31" s="31">
        <f>Data!AP26</f>
        <v>7344</v>
      </c>
      <c r="Q31" s="8">
        <f>Data!AQ26</f>
        <v>48.256262833675564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11</v>
      </c>
      <c r="G32" s="31">
        <f>Data!AJ27</f>
        <v>16295</v>
      </c>
      <c r="H32" s="8">
        <f>Data!AK27</f>
        <v>48.669031174164644</v>
      </c>
      <c r="I32" s="31">
        <f>Data!AL27</f>
        <v>1</v>
      </c>
      <c r="J32" s="31">
        <f>Data!AM27</f>
        <v>514</v>
      </c>
      <c r="K32" s="8">
        <f>Data!AN27</f>
        <v>16.887063655030801</v>
      </c>
      <c r="L32" s="31">
        <f t="shared" si="0"/>
        <v>14</v>
      </c>
      <c r="M32" s="31">
        <f t="shared" si="1"/>
        <v>17805</v>
      </c>
      <c r="N32" s="8">
        <f t="shared" si="2"/>
        <v>41.783514227046055</v>
      </c>
      <c r="O32" s="31">
        <f>Data!AO27</f>
        <v>5</v>
      </c>
      <c r="P32" s="31">
        <f>Data!AP27</f>
        <v>8379</v>
      </c>
      <c r="Q32" s="8">
        <f>Data!AQ27</f>
        <v>55.057084188911702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29</v>
      </c>
      <c r="C33" s="4">
        <f>Data!AF28</f>
        <v>3</v>
      </c>
      <c r="D33" s="4">
        <f>Data!AG28</f>
        <v>1061</v>
      </c>
      <c r="E33" s="8">
        <f>Data!AH28</f>
        <v>11.619438740588638</v>
      </c>
      <c r="F33" s="31">
        <f>Data!AI28</f>
        <v>7</v>
      </c>
      <c r="G33" s="31">
        <f>Data!AJ28</f>
        <v>10804</v>
      </c>
      <c r="H33" s="8">
        <f>Data!AK28</f>
        <v>50.708125550014664</v>
      </c>
      <c r="I33" s="31">
        <f>Data!AL28</f>
        <v>7</v>
      </c>
      <c r="J33" s="31">
        <f>Data!AM28</f>
        <v>2407</v>
      </c>
      <c r="K33" s="8">
        <f>Data!AN28</f>
        <v>11.297154590789088</v>
      </c>
      <c r="L33" s="31">
        <f t="shared" si="0"/>
        <v>17</v>
      </c>
      <c r="M33" s="31">
        <f t="shared" si="1"/>
        <v>14272</v>
      </c>
      <c r="N33" s="8">
        <f t="shared" si="2"/>
        <v>27.582075129846601</v>
      </c>
      <c r="O33" s="31">
        <f>Data!AO28</f>
        <v>12</v>
      </c>
      <c r="P33" s="31">
        <f>Data!AP28</f>
        <v>15686</v>
      </c>
      <c r="Q33" s="8">
        <f>Data!AQ28</f>
        <v>42.945927446954144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7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7</v>
      </c>
      <c r="M34" s="31">
        <f t="shared" si="1"/>
        <v>1781</v>
      </c>
      <c r="N34" s="8">
        <f t="shared" si="2"/>
        <v>8.3590495746553231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2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1</v>
      </c>
      <c r="M38" s="31">
        <f t="shared" si="1"/>
        <v>274</v>
      </c>
      <c r="N38" s="8">
        <f t="shared" si="2"/>
        <v>9.0020533880903493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5</v>
      </c>
      <c r="C39" s="4">
        <f>Data!AF34</f>
        <v>1</v>
      </c>
      <c r="D39" s="4">
        <f>Data!AG34</f>
        <v>6</v>
      </c>
      <c r="E39" s="8">
        <f>Data!AH34</f>
        <v>0.1971252566735113</v>
      </c>
      <c r="F39" s="31">
        <f>Data!AI34</f>
        <v>2</v>
      </c>
      <c r="G39" s="31">
        <f>Data!AJ34</f>
        <v>1400</v>
      </c>
      <c r="H39" s="8">
        <f>Data!AK34</f>
        <v>22.997946611909651</v>
      </c>
      <c r="I39" s="31">
        <f>Data!AL34</f>
        <v>0</v>
      </c>
      <c r="J39" s="31">
        <f>Data!AM34</f>
        <v>0</v>
      </c>
      <c r="K39" s="8">
        <f>Data!AN34</f>
        <v>0</v>
      </c>
      <c r="L39" s="31">
        <f t="shared" si="0"/>
        <v>3</v>
      </c>
      <c r="M39" s="31">
        <f t="shared" si="1"/>
        <v>1406</v>
      </c>
      <c r="N39" s="8">
        <f t="shared" si="2"/>
        <v>15.397672826830938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3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2</v>
      </c>
      <c r="M40" s="31">
        <f t="shared" si="1"/>
        <v>227</v>
      </c>
      <c r="N40" s="8">
        <f t="shared" si="2"/>
        <v>3.7289527720739222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31</v>
      </c>
      <c r="C41" s="4">
        <f>Data!AF36</f>
        <v>13</v>
      </c>
      <c r="D41" s="4">
        <f>Data!AG36</f>
        <v>5420</v>
      </c>
      <c r="E41" s="8">
        <f>Data!AH36</f>
        <v>13.697678091928605</v>
      </c>
      <c r="F41" s="31">
        <f>Data!AI36</f>
        <v>5</v>
      </c>
      <c r="G41" s="31">
        <f>Data!AJ36</f>
        <v>5942</v>
      </c>
      <c r="H41" s="8">
        <f>Data!AK36</f>
        <v>39.043942505133472</v>
      </c>
      <c r="I41" s="31">
        <f>Data!AL36</f>
        <v>11</v>
      </c>
      <c r="J41" s="31">
        <f>Data!AM36</f>
        <v>551</v>
      </c>
      <c r="K41" s="8">
        <f>Data!AN36</f>
        <v>1.6456972185924958</v>
      </c>
      <c r="L41" s="31">
        <f t="shared" si="0"/>
        <v>29</v>
      </c>
      <c r="M41" s="31">
        <f t="shared" si="1"/>
        <v>11913</v>
      </c>
      <c r="N41" s="8">
        <f t="shared" si="2"/>
        <v>13.496282659491611</v>
      </c>
      <c r="O41" s="31">
        <f>Data!AO36</f>
        <v>2</v>
      </c>
      <c r="P41" s="31">
        <f>Data!AP36</f>
        <v>4019</v>
      </c>
      <c r="Q41" s="8">
        <f>Data!AQ36</f>
        <v>66.020533880903486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3</v>
      </c>
      <c r="C42" s="4">
        <f>Data!AF37</f>
        <v>1</v>
      </c>
      <c r="D42" s="4">
        <f>Data!AG37</f>
        <v>416</v>
      </c>
      <c r="E42" s="8">
        <f>Data!AH37</f>
        <v>13.66735112936345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1</v>
      </c>
      <c r="J42" s="31">
        <f>Data!AM37</f>
        <v>322</v>
      </c>
      <c r="K42" s="8">
        <f>Data!AN37</f>
        <v>10.57905544147844</v>
      </c>
      <c r="L42" s="31">
        <f t="shared" si="0"/>
        <v>2</v>
      </c>
      <c r="M42" s="31">
        <f t="shared" si="1"/>
        <v>738</v>
      </c>
      <c r="N42" s="8">
        <f t="shared" si="2"/>
        <v>12.123203285420944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4</v>
      </c>
      <c r="G43" s="31">
        <f>Data!AJ38</f>
        <v>3112</v>
      </c>
      <c r="H43" s="8">
        <f>Data!AK38</f>
        <v>25.560574948665298</v>
      </c>
      <c r="I43" s="31">
        <f>Data!AL38</f>
        <v>1</v>
      </c>
      <c r="J43" s="31">
        <f>Data!AM38</f>
        <v>840</v>
      </c>
      <c r="K43" s="8">
        <f>Data!AN38</f>
        <v>27.597535934291582</v>
      </c>
      <c r="L43" s="31">
        <f t="shared" si="0"/>
        <v>7</v>
      </c>
      <c r="M43" s="31">
        <f t="shared" si="1"/>
        <v>4784</v>
      </c>
      <c r="N43" s="8">
        <f t="shared" si="2"/>
        <v>22.453505426811383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65</v>
      </c>
      <c r="C47" s="4">
        <f>Data!AF42</f>
        <v>19</v>
      </c>
      <c r="D47" s="4">
        <f>Data!AG42</f>
        <v>7465</v>
      </c>
      <c r="E47" s="8">
        <f>Data!AH42</f>
        <v>12.908245974278612</v>
      </c>
      <c r="F47" s="31">
        <f>Data!AI42</f>
        <v>14</v>
      </c>
      <c r="G47" s="31">
        <f>Data!AJ42</f>
        <v>11233</v>
      </c>
      <c r="H47" s="8">
        <f>Data!AK42</f>
        <v>26.360809621589912</v>
      </c>
      <c r="I47" s="31">
        <f>Data!AL42</f>
        <v>16</v>
      </c>
      <c r="J47" s="31">
        <f>Data!AM42</f>
        <v>6672</v>
      </c>
      <c r="K47" s="8">
        <f>Data!AN42</f>
        <v>13.700205338809035</v>
      </c>
      <c r="L47" s="31">
        <f t="shared" si="0"/>
        <v>49</v>
      </c>
      <c r="M47" s="31">
        <f t="shared" si="1"/>
        <v>25370</v>
      </c>
      <c r="N47" s="8">
        <f t="shared" si="2"/>
        <v>17.010434563969326</v>
      </c>
      <c r="O47" s="31">
        <f>Data!AO42</f>
        <v>15</v>
      </c>
      <c r="P47" s="31">
        <f>Data!AP42</f>
        <v>17040</v>
      </c>
      <c r="Q47" s="8">
        <f>Data!AQ42</f>
        <v>37.322381930184804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5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3</v>
      </c>
      <c r="G49" s="31">
        <f>Data!AJ44</f>
        <v>1887</v>
      </c>
      <c r="H49" s="8">
        <f>Data!AK44</f>
        <v>20.6652977412731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3</v>
      </c>
      <c r="M49" s="31">
        <f t="shared" si="1"/>
        <v>1887</v>
      </c>
      <c r="N49" s="8">
        <f t="shared" si="2"/>
        <v>20.6652977412731</v>
      </c>
      <c r="O49" s="31">
        <f>Data!AO44</f>
        <v>2</v>
      </c>
      <c r="P49" s="31">
        <f>Data!AP44</f>
        <v>1586</v>
      </c>
      <c r="Q49" s="8">
        <f>Data!AQ44</f>
        <v>26.053388090349078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4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1</v>
      </c>
      <c r="G50" s="31">
        <f>Data!AJ45</f>
        <v>428</v>
      </c>
      <c r="H50" s="8">
        <f>Data!AK45</f>
        <v>14.061601642710473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2</v>
      </c>
      <c r="M50" s="31">
        <f t="shared" si="1"/>
        <v>847</v>
      </c>
      <c r="N50" s="8">
        <f t="shared" si="2"/>
        <v>13.913757700205339</v>
      </c>
      <c r="O50" s="31">
        <f>Data!AO45</f>
        <v>1</v>
      </c>
      <c r="P50" s="31">
        <f>Data!AP45</f>
        <v>294</v>
      </c>
      <c r="Q50" s="8">
        <f>Data!AQ45</f>
        <v>9.6591375770020527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11</v>
      </c>
      <c r="C51" s="4">
        <f>Data!AF46</f>
        <v>5</v>
      </c>
      <c r="D51" s="4">
        <f>Data!AG46</f>
        <v>3349</v>
      </c>
      <c r="E51" s="8">
        <f>Data!AH46</f>
        <v>22.005749486652977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9</v>
      </c>
      <c r="M51" s="31">
        <f t="shared" si="1"/>
        <v>6177</v>
      </c>
      <c r="N51" s="8">
        <f t="shared" si="2"/>
        <v>22.548939082819988</v>
      </c>
      <c r="O51" s="31">
        <f>Data!AO46</f>
        <v>2</v>
      </c>
      <c r="P51" s="31">
        <f>Data!AP46</f>
        <v>861</v>
      </c>
      <c r="Q51" s="8">
        <f>Data!AQ46</f>
        <v>14.143737166324435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3</v>
      </c>
      <c r="M52" s="31">
        <f t="shared" si="1"/>
        <v>1946</v>
      </c>
      <c r="N52" s="8">
        <f t="shared" si="2"/>
        <v>21.311430527036276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40</v>
      </c>
      <c r="C53" s="4">
        <f>Data!AF48</f>
        <v>11</v>
      </c>
      <c r="D53" s="4">
        <f>Data!AG48</f>
        <v>3651</v>
      </c>
      <c r="E53" s="8">
        <f>Data!AH48</f>
        <v>10.904610789621058</v>
      </c>
      <c r="F53" s="31">
        <f>Data!AI48</f>
        <v>6</v>
      </c>
      <c r="G53" s="31">
        <f>Data!AJ48</f>
        <v>6635</v>
      </c>
      <c r="H53" s="8">
        <f>Data!AK48</f>
        <v>36.331279945242983</v>
      </c>
      <c r="I53" s="31">
        <f>Data!AL48</f>
        <v>14</v>
      </c>
      <c r="J53" s="31">
        <f>Data!AM48</f>
        <v>3943</v>
      </c>
      <c r="K53" s="8">
        <f>Data!AN48</f>
        <v>9.2531534174244658</v>
      </c>
      <c r="L53" s="31">
        <f t="shared" si="0"/>
        <v>31</v>
      </c>
      <c r="M53" s="31">
        <f t="shared" si="1"/>
        <v>14229</v>
      </c>
      <c r="N53" s="8">
        <f t="shared" si="2"/>
        <v>15.080082135523615</v>
      </c>
      <c r="O53" s="31">
        <f>Data!AO48</f>
        <v>5</v>
      </c>
      <c r="P53" s="31">
        <f>Data!AP48</f>
        <v>5874</v>
      </c>
      <c r="Q53" s="8">
        <f>Data!AQ48</f>
        <v>38.597125256673507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13</v>
      </c>
      <c r="C54" s="4">
        <f>Data!AF49</f>
        <v>3</v>
      </c>
      <c r="D54" s="4">
        <f>Data!AG49</f>
        <v>1092</v>
      </c>
      <c r="E54" s="8">
        <f>Data!AH49</f>
        <v>11.958932238193018</v>
      </c>
      <c r="F54" s="31">
        <f>Data!AI49</f>
        <v>4</v>
      </c>
      <c r="G54" s="31">
        <f>Data!AJ49</f>
        <v>4515</v>
      </c>
      <c r="H54" s="8">
        <f>Data!AK49</f>
        <v>37.08418891170431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7</v>
      </c>
      <c r="M54" s="31">
        <f t="shared" si="1"/>
        <v>5607</v>
      </c>
      <c r="N54" s="8">
        <f t="shared" si="2"/>
        <v>26.316221765913756</v>
      </c>
      <c r="O54" s="31">
        <f>Data!AO49</f>
        <v>5</v>
      </c>
      <c r="P54" s="31">
        <f>Data!AP49</f>
        <v>7539</v>
      </c>
      <c r="Q54" s="8">
        <f>Data!AQ49</f>
        <v>49.537577002053389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24</v>
      </c>
      <c r="C55" s="4">
        <f>Data!AF50</f>
        <v>5</v>
      </c>
      <c r="D55" s="4">
        <f>Data!AG50</f>
        <v>2817</v>
      </c>
      <c r="E55" s="8">
        <f>Data!AH50</f>
        <v>18.510061601642711</v>
      </c>
      <c r="F55" s="31">
        <f>Data!AI50</f>
        <v>8</v>
      </c>
      <c r="G55" s="31">
        <f>Data!AJ50</f>
        <v>5160</v>
      </c>
      <c r="H55" s="8">
        <f>Data!AK50</f>
        <v>21.190965092402465</v>
      </c>
      <c r="I55" s="31">
        <f>Data!AL50</f>
        <v>7</v>
      </c>
      <c r="J55" s="31">
        <f>Data!AM50</f>
        <v>1369</v>
      </c>
      <c r="K55" s="8">
        <f>Data!AN50</f>
        <v>6.4253446758580237</v>
      </c>
      <c r="L55" s="31">
        <f t="shared" si="0"/>
        <v>20</v>
      </c>
      <c r="M55" s="31">
        <f t="shared" si="1"/>
        <v>9346</v>
      </c>
      <c r="N55" s="8">
        <f t="shared" si="2"/>
        <v>15.352772073921972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25</v>
      </c>
      <c r="C56" s="4">
        <f>Data!AF51</f>
        <v>5</v>
      </c>
      <c r="D56" s="4">
        <f>Data!AG51</f>
        <v>860</v>
      </c>
      <c r="E56" s="8">
        <f>Data!AH51</f>
        <v>5.6509240246406574</v>
      </c>
      <c r="F56" s="31">
        <f>Data!AI51</f>
        <v>11</v>
      </c>
      <c r="G56" s="31">
        <f>Data!AJ51</f>
        <v>8173</v>
      </c>
      <c r="H56" s="8">
        <f>Data!AK51</f>
        <v>24.410677618069816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19</v>
      </c>
      <c r="M56" s="31">
        <f t="shared" si="1"/>
        <v>9738</v>
      </c>
      <c r="N56" s="8">
        <f t="shared" si="2"/>
        <v>16.838646925321516</v>
      </c>
      <c r="O56" s="31">
        <f>Data!AO51</f>
        <v>6</v>
      </c>
      <c r="P56" s="31">
        <f>Data!AP51</f>
        <v>3400</v>
      </c>
      <c r="Q56" s="8">
        <f>Data!AQ51</f>
        <v>18.617385352498289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9</v>
      </c>
      <c r="C57" s="4">
        <f>Data!AF52</f>
        <v>2</v>
      </c>
      <c r="D57" s="4">
        <f>Data!AG52</f>
        <v>841</v>
      </c>
      <c r="E57" s="8">
        <f>Data!AH52</f>
        <v>13.815195071868583</v>
      </c>
      <c r="F57" s="31">
        <f>Data!AI52</f>
        <v>4</v>
      </c>
      <c r="G57" s="31">
        <f>Data!AJ52</f>
        <v>1837</v>
      </c>
      <c r="H57" s="8">
        <f>Data!AK52</f>
        <v>15.08829568788501</v>
      </c>
      <c r="I57" s="31">
        <f>Data!AL52</f>
        <v>1</v>
      </c>
      <c r="J57" s="31">
        <f>Data!AM52</f>
        <v>9</v>
      </c>
      <c r="K57" s="8">
        <f>Data!AN52</f>
        <v>0.29568788501026694</v>
      </c>
      <c r="L57" s="31">
        <f t="shared" si="0"/>
        <v>7</v>
      </c>
      <c r="M57" s="31">
        <f t="shared" si="1"/>
        <v>2687</v>
      </c>
      <c r="N57" s="8">
        <f t="shared" si="2"/>
        <v>12.611322968612496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6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2</v>
      </c>
      <c r="G58" s="31">
        <f>Data!AJ53</f>
        <v>3120</v>
      </c>
      <c r="H58" s="8">
        <f>Data!AK53</f>
        <v>51.252566735112936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4</v>
      </c>
      <c r="M58" s="31">
        <f t="shared" si="1"/>
        <v>3828</v>
      </c>
      <c r="N58" s="8">
        <f t="shared" si="2"/>
        <v>31.441478439425051</v>
      </c>
      <c r="O58" s="31">
        <f>Data!AO53</f>
        <v>2</v>
      </c>
      <c r="P58" s="31">
        <f>Data!AP53</f>
        <v>968</v>
      </c>
      <c r="Q58" s="8">
        <f>Data!AQ53</f>
        <v>15.901437371663244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5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2</v>
      </c>
      <c r="P59" s="31">
        <f>Data!AP54</f>
        <v>2215</v>
      </c>
      <c r="Q59" s="8">
        <f>Data!AQ54</f>
        <v>36.386036960985628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11</v>
      </c>
      <c r="C60" s="4">
        <f>Data!AF55</f>
        <v>3</v>
      </c>
      <c r="D60" s="4">
        <f>Data!AG55</f>
        <v>1147</v>
      </c>
      <c r="E60" s="8">
        <f>Data!AH55</f>
        <v>12.56125941136208</v>
      </c>
      <c r="F60" s="31">
        <f>Data!AI55</f>
        <v>4</v>
      </c>
      <c r="G60" s="31">
        <f>Data!AJ55</f>
        <v>3041</v>
      </c>
      <c r="H60" s="8">
        <f>Data!AK55</f>
        <v>24.977412731006162</v>
      </c>
      <c r="I60" s="31">
        <f>Data!AL55</f>
        <v>4</v>
      </c>
      <c r="J60" s="31">
        <f>Data!AM55</f>
        <v>948</v>
      </c>
      <c r="K60" s="8">
        <f>Data!AN55</f>
        <v>7.786447638603696</v>
      </c>
      <c r="L60" s="31">
        <f t="shared" si="0"/>
        <v>11</v>
      </c>
      <c r="M60" s="31">
        <f t="shared" si="1"/>
        <v>5136</v>
      </c>
      <c r="N60" s="8">
        <f t="shared" si="2"/>
        <v>15.339929064775061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12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2</v>
      </c>
      <c r="G61" s="31">
        <f>Data!AJ56</f>
        <v>2127</v>
      </c>
      <c r="H61" s="8">
        <f>Data!AK56</f>
        <v>34.940451745379875</v>
      </c>
      <c r="I61" s="31">
        <f>Data!AL56</f>
        <v>3</v>
      </c>
      <c r="J61" s="31">
        <f>Data!AM56</f>
        <v>105</v>
      </c>
      <c r="K61" s="8">
        <f>Data!AN56</f>
        <v>1.1498973305954825</v>
      </c>
      <c r="L61" s="31">
        <f t="shared" si="0"/>
        <v>6</v>
      </c>
      <c r="M61" s="31">
        <f t="shared" si="1"/>
        <v>2903</v>
      </c>
      <c r="N61" s="8">
        <f t="shared" si="2"/>
        <v>15.89596167008898</v>
      </c>
      <c r="O61" s="31">
        <f>Data!AO56</f>
        <v>6</v>
      </c>
      <c r="P61" s="31">
        <f>Data!AP56</f>
        <v>5514</v>
      </c>
      <c r="Q61" s="8">
        <f>Data!AQ56</f>
        <v>30.193018480492814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5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2</v>
      </c>
      <c r="G62" s="31">
        <f>Data!AJ57</f>
        <v>1655</v>
      </c>
      <c r="H62" s="8">
        <f>Data!AK57</f>
        <v>27.186858316221766</v>
      </c>
      <c r="I62" s="31">
        <f>Data!AL57</f>
        <v>3</v>
      </c>
      <c r="J62" s="31">
        <f>Data!AM57</f>
        <v>843</v>
      </c>
      <c r="K62" s="8">
        <f>Data!AN57</f>
        <v>9.2320328542094447</v>
      </c>
      <c r="L62" s="31">
        <f t="shared" si="0"/>
        <v>5</v>
      </c>
      <c r="M62" s="31">
        <f t="shared" si="1"/>
        <v>2498</v>
      </c>
      <c r="N62" s="8">
        <f t="shared" si="2"/>
        <v>16.413963039014373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4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2</v>
      </c>
      <c r="G63" s="31">
        <f>Data!AJ58</f>
        <v>3965</v>
      </c>
      <c r="H63" s="8">
        <f>Data!AK58</f>
        <v>65.133470225872685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2</v>
      </c>
      <c r="M63" s="31">
        <f t="shared" si="1"/>
        <v>3965</v>
      </c>
      <c r="N63" s="8">
        <f t="shared" si="2"/>
        <v>65.133470225872685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22</v>
      </c>
      <c r="C64" s="4">
        <f>Data!AF59</f>
        <v>1</v>
      </c>
      <c r="D64" s="4">
        <f>Data!AG59</f>
        <v>350</v>
      </c>
      <c r="E64" s="8">
        <f>Data!AH59</f>
        <v>11.498973305954825</v>
      </c>
      <c r="F64" s="31">
        <f>Data!AI59</f>
        <v>6</v>
      </c>
      <c r="G64" s="31">
        <f>Data!AJ59</f>
        <v>4594</v>
      </c>
      <c r="H64" s="8">
        <f>Data!AK59</f>
        <v>25.155373032169745</v>
      </c>
      <c r="I64" s="31">
        <f>Data!AL59</f>
        <v>11</v>
      </c>
      <c r="J64" s="31">
        <f>Data!AM59</f>
        <v>4234</v>
      </c>
      <c r="K64" s="8">
        <f>Data!AN59</f>
        <v>12.645883890237075</v>
      </c>
      <c r="L64" s="31">
        <f t="shared" si="0"/>
        <v>18</v>
      </c>
      <c r="M64" s="31">
        <f t="shared" si="1"/>
        <v>9178</v>
      </c>
      <c r="N64" s="8">
        <f t="shared" si="2"/>
        <v>16.751996349532284</v>
      </c>
      <c r="O64" s="31">
        <f>Data!AO59</f>
        <v>3</v>
      </c>
      <c r="P64" s="31">
        <f>Data!AP59</f>
        <v>1903</v>
      </c>
      <c r="Q64" s="8">
        <f>Data!AQ59</f>
        <v>20.840520191649556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26</v>
      </c>
      <c r="C65" s="4">
        <f>Data!AF60</f>
        <v>4</v>
      </c>
      <c r="D65" s="4">
        <f>Data!AG60</f>
        <v>1427</v>
      </c>
      <c r="E65" s="8">
        <f>Data!AH60</f>
        <v>11.720739219712526</v>
      </c>
      <c r="F65" s="31">
        <f>Data!AI60</f>
        <v>6</v>
      </c>
      <c r="G65" s="31">
        <f>Data!AJ60</f>
        <v>6032</v>
      </c>
      <c r="H65" s="8">
        <f>Data!AK60</f>
        <v>33.029431895961672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13</v>
      </c>
      <c r="M65" s="31">
        <f t="shared" si="1"/>
        <v>9744</v>
      </c>
      <c r="N65" s="8">
        <f t="shared" si="2"/>
        <v>24.625493602906335</v>
      </c>
      <c r="O65" s="31">
        <f>Data!AO60</f>
        <v>12</v>
      </c>
      <c r="P65" s="31">
        <f>Data!AP60</f>
        <v>5575</v>
      </c>
      <c r="Q65" s="8">
        <f>Data!AQ60</f>
        <v>15.263518138261464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55</v>
      </c>
      <c r="C67" s="4">
        <f>Data!AF62</f>
        <v>19</v>
      </c>
      <c r="D67" s="4">
        <f>Data!AG62</f>
        <v>8931</v>
      </c>
      <c r="E67" s="8">
        <f>Data!AH62</f>
        <v>15.44320760834324</v>
      </c>
      <c r="F67" s="31">
        <f>Data!AI62</f>
        <v>15</v>
      </c>
      <c r="G67" s="31">
        <f>Data!AJ62</f>
        <v>17972</v>
      </c>
      <c r="H67" s="8">
        <f>Data!AK62</f>
        <v>39.363723477070501</v>
      </c>
      <c r="I67" s="31">
        <f>Data!AL62</f>
        <v>14</v>
      </c>
      <c r="J67" s="31">
        <f>Data!AM62</f>
        <v>5969</v>
      </c>
      <c r="K67" s="8">
        <f>Data!AN62</f>
        <v>14.007626870049867</v>
      </c>
      <c r="L67" s="31">
        <f t="shared" si="0"/>
        <v>48</v>
      </c>
      <c r="M67" s="31">
        <f t="shared" si="1"/>
        <v>32872</v>
      </c>
      <c r="N67" s="8">
        <f t="shared" si="2"/>
        <v>22.499657768651609</v>
      </c>
      <c r="O67" s="31">
        <f>Data!AO62</f>
        <v>6</v>
      </c>
      <c r="P67" s="31">
        <f>Data!AP62</f>
        <v>7452</v>
      </c>
      <c r="Q67" s="8">
        <f>Data!AQ62</f>
        <v>40.804928131416837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31</v>
      </c>
      <c r="C68" s="4">
        <f>Data!AF63</f>
        <v>10</v>
      </c>
      <c r="D68" s="4">
        <f>Data!AG63</f>
        <v>3673</v>
      </c>
      <c r="E68" s="8">
        <f>Data!AH63</f>
        <v>12.06735112936345</v>
      </c>
      <c r="F68" s="31">
        <f>Data!AI63</f>
        <v>4</v>
      </c>
      <c r="G68" s="31">
        <f>Data!AJ63</f>
        <v>4700</v>
      </c>
      <c r="H68" s="8">
        <f>Data!AK63</f>
        <v>38.603696098562629</v>
      </c>
      <c r="I68" s="31">
        <f>Data!AL63</f>
        <v>12</v>
      </c>
      <c r="J68" s="31">
        <f>Data!AM63</f>
        <v>4423</v>
      </c>
      <c r="K68" s="8">
        <f>Data!AN63</f>
        <v>12.109514031485283</v>
      </c>
      <c r="L68" s="31">
        <f t="shared" si="0"/>
        <v>26</v>
      </c>
      <c r="M68" s="31">
        <f t="shared" si="1"/>
        <v>12796</v>
      </c>
      <c r="N68" s="8">
        <f t="shared" si="2"/>
        <v>16.169325540988783</v>
      </c>
      <c r="O68" s="31">
        <f>Data!AO63</f>
        <v>4</v>
      </c>
      <c r="P68" s="31">
        <f>Data!AP63</f>
        <v>2662</v>
      </c>
      <c r="Q68" s="8">
        <f>Data!AQ63</f>
        <v>21.864476386036962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16</v>
      </c>
      <c r="C70" s="4">
        <f>Data!AF65</f>
        <v>3</v>
      </c>
      <c r="D70" s="4">
        <f>Data!AG65</f>
        <v>1449</v>
      </c>
      <c r="E70" s="8">
        <f>Data!AH65</f>
        <v>15.868583162217659</v>
      </c>
      <c r="F70" s="31">
        <f>Data!AI65</f>
        <v>8</v>
      </c>
      <c r="G70" s="31">
        <f>Data!AJ65</f>
        <v>5766</v>
      </c>
      <c r="H70" s="8">
        <f>Data!AK65</f>
        <v>23.679671457905545</v>
      </c>
      <c r="I70" s="31">
        <f>Data!AL65</f>
        <v>3</v>
      </c>
      <c r="J70" s="31">
        <f>Data!AM65</f>
        <v>767</v>
      </c>
      <c r="K70" s="8">
        <f>Data!AN65</f>
        <v>8.3997262149212872</v>
      </c>
      <c r="L70" s="31">
        <f t="shared" si="0"/>
        <v>14</v>
      </c>
      <c r="M70" s="31">
        <f t="shared" si="1"/>
        <v>7982</v>
      </c>
      <c r="N70" s="8">
        <f t="shared" si="2"/>
        <v>18.731592842475798</v>
      </c>
      <c r="O70" s="31">
        <f>Data!AO65</f>
        <v>2</v>
      </c>
      <c r="P70" s="31">
        <f>Data!AP65</f>
        <v>2080</v>
      </c>
      <c r="Q70" s="8">
        <f>Data!AQ65</f>
        <v>34.168377823408626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5</v>
      </c>
      <c r="M71" s="31">
        <f t="shared" si="1"/>
        <v>1586</v>
      </c>
      <c r="N71" s="8">
        <f t="shared" si="2"/>
        <v>10.421355236139631</v>
      </c>
      <c r="O71" s="31">
        <f>Data!AO66</f>
        <v>1</v>
      </c>
      <c r="P71" s="31">
        <f>Data!AP66</f>
        <v>128</v>
      </c>
      <c r="Q71" s="8">
        <f>Data!AQ66</f>
        <v>4.2053388090349078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12</v>
      </c>
      <c r="C72" s="4">
        <f>Data!AF67</f>
        <v>0</v>
      </c>
      <c r="D72" s="4">
        <f>Data!AG67</f>
        <v>0</v>
      </c>
      <c r="E72" s="8">
        <f>Data!AH67</f>
        <v>0</v>
      </c>
      <c r="F72" s="31">
        <f>Data!AI67</f>
        <v>8</v>
      </c>
      <c r="G72" s="31">
        <f>Data!AJ67</f>
        <v>6965</v>
      </c>
      <c r="H72" s="8">
        <f>Data!AK67</f>
        <v>28.603696098562629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10</v>
      </c>
      <c r="M72" s="31">
        <f t="shared" ref="M72:M135" si="4">J72+G72+D72</f>
        <v>7877</v>
      </c>
      <c r="N72" s="8">
        <f t="shared" ref="N72:N135" si="5">IF(L72=0,0,(M72/L72)/30.4375)</f>
        <v>25.879260780287474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1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1</v>
      </c>
      <c r="J74" s="31">
        <f>Data!AM69</f>
        <v>84</v>
      </c>
      <c r="K74" s="8">
        <f>Data!AN69</f>
        <v>2.7597535934291582</v>
      </c>
      <c r="L74" s="31">
        <f t="shared" si="3"/>
        <v>1</v>
      </c>
      <c r="M74" s="31">
        <f t="shared" si="4"/>
        <v>84</v>
      </c>
      <c r="N74" s="8">
        <f t="shared" si="5"/>
        <v>2.7597535934291582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3</v>
      </c>
      <c r="P75" s="31">
        <f>Data!AP70</f>
        <v>3874</v>
      </c>
      <c r="Q75" s="8">
        <f>Data!AQ70</f>
        <v>42.425735797399042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5</v>
      </c>
      <c r="C76" s="4">
        <f>Data!AF71</f>
        <v>1</v>
      </c>
      <c r="D76" s="4">
        <f>Data!AG71</f>
        <v>543</v>
      </c>
      <c r="E76" s="8">
        <f>Data!AH71</f>
        <v>17.839835728952771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3</v>
      </c>
      <c r="M76" s="31">
        <f t="shared" si="4"/>
        <v>671</v>
      </c>
      <c r="N76" s="8">
        <f t="shared" si="5"/>
        <v>7.3483915126625599</v>
      </c>
      <c r="O76" s="31">
        <f>Data!AO71</f>
        <v>2</v>
      </c>
      <c r="P76" s="31">
        <f>Data!AP71</f>
        <v>2805</v>
      </c>
      <c r="Q76" s="8">
        <f>Data!AQ71</f>
        <v>46.078028747433265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31</v>
      </c>
      <c r="C77" s="4">
        <f>Data!AF72</f>
        <v>19</v>
      </c>
      <c r="D77" s="4">
        <f>Data!AG72</f>
        <v>7771</v>
      </c>
      <c r="E77" s="8">
        <f>Data!AH72</f>
        <v>13.437371663244353</v>
      </c>
      <c r="F77" s="31">
        <f>Data!AI72</f>
        <v>7</v>
      </c>
      <c r="G77" s="31">
        <f>Data!AJ72</f>
        <v>6111</v>
      </c>
      <c r="H77" s="8">
        <f>Data!AK72</f>
        <v>28.681724845995895</v>
      </c>
      <c r="I77" s="31">
        <f>Data!AL72</f>
        <v>3</v>
      </c>
      <c r="J77" s="31">
        <f>Data!AM72</f>
        <v>516</v>
      </c>
      <c r="K77" s="8">
        <f>Data!AN72</f>
        <v>5.6509240246406574</v>
      </c>
      <c r="L77" s="31">
        <f t="shared" si="3"/>
        <v>29</v>
      </c>
      <c r="M77" s="31">
        <f t="shared" si="4"/>
        <v>14398</v>
      </c>
      <c r="N77" s="8">
        <f t="shared" si="5"/>
        <v>16.311548537846068</v>
      </c>
      <c r="O77" s="31">
        <f>Data!AO72</f>
        <v>2</v>
      </c>
      <c r="P77" s="31">
        <f>Data!AP72</f>
        <v>2419</v>
      </c>
      <c r="Q77" s="8">
        <f>Data!AQ72</f>
        <v>39.737166324435321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18</v>
      </c>
      <c r="C79" s="4">
        <f>Data!AF74</f>
        <v>7</v>
      </c>
      <c r="D79" s="4">
        <f>Data!AG74</f>
        <v>2559</v>
      </c>
      <c r="E79" s="8">
        <f>Data!AH74</f>
        <v>12.010560281607509</v>
      </c>
      <c r="F79" s="31">
        <f>Data!AI74</f>
        <v>3</v>
      </c>
      <c r="G79" s="31">
        <f>Data!AJ74</f>
        <v>2178</v>
      </c>
      <c r="H79" s="8">
        <f>Data!AK74</f>
        <v>23.852156057494867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12</v>
      </c>
      <c r="M79" s="31">
        <f t="shared" si="4"/>
        <v>5257</v>
      </c>
      <c r="N79" s="8">
        <f t="shared" si="5"/>
        <v>14.392881587953456</v>
      </c>
      <c r="O79" s="31">
        <f>Data!AO74</f>
        <v>6</v>
      </c>
      <c r="P79" s="31">
        <f>Data!AP74</f>
        <v>7037</v>
      </c>
      <c r="Q79" s="8">
        <f>Data!AQ74</f>
        <v>38.53251197809719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6</v>
      </c>
      <c r="J80" s="31">
        <f>Data!AM75</f>
        <v>1840</v>
      </c>
      <c r="K80" s="8">
        <f>Data!AN75</f>
        <v>10.075290896646134</v>
      </c>
      <c r="L80" s="31">
        <f t="shared" si="3"/>
        <v>6</v>
      </c>
      <c r="M80" s="31">
        <f t="shared" si="4"/>
        <v>1840</v>
      </c>
      <c r="N80" s="8">
        <f t="shared" si="5"/>
        <v>10.075290896646134</v>
      </c>
      <c r="O80" s="31">
        <f>Data!AO75</f>
        <v>2</v>
      </c>
      <c r="P80" s="31">
        <f>Data!AP75</f>
        <v>2495</v>
      </c>
      <c r="Q80" s="8">
        <f>Data!AQ75</f>
        <v>40.985626283367559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805</v>
      </c>
      <c r="N81" s="8">
        <f t="shared" si="5"/>
        <v>13.223819301848049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61</v>
      </c>
      <c r="C82" s="4">
        <f>Data!AF77</f>
        <v>11</v>
      </c>
      <c r="D82" s="4">
        <f>Data!AG77</f>
        <v>4147</v>
      </c>
      <c r="E82" s="8">
        <f>Data!AH77</f>
        <v>12.386036960985626</v>
      </c>
      <c r="F82" s="31">
        <f>Data!AI77</f>
        <v>27</v>
      </c>
      <c r="G82" s="31">
        <f>Data!AJ77</f>
        <v>27634</v>
      </c>
      <c r="H82" s="8">
        <f>Data!AK77</f>
        <v>33.625674956270437</v>
      </c>
      <c r="I82" s="31">
        <f>Data!AL77</f>
        <v>14</v>
      </c>
      <c r="J82" s="31">
        <f>Data!AM77</f>
        <v>3339</v>
      </c>
      <c r="K82" s="8">
        <f>Data!AN77</f>
        <v>7.8357289527720742</v>
      </c>
      <c r="L82" s="31">
        <f t="shared" si="3"/>
        <v>52</v>
      </c>
      <c r="M82" s="31">
        <f t="shared" si="4"/>
        <v>35120</v>
      </c>
      <c r="N82" s="8">
        <f t="shared" si="5"/>
        <v>22.189227610172168</v>
      </c>
      <c r="O82" s="31">
        <f>Data!AO77</f>
        <v>8</v>
      </c>
      <c r="P82" s="31">
        <f>Data!AP77</f>
        <v>10999</v>
      </c>
      <c r="Q82" s="8">
        <f>Data!AQ77</f>
        <v>45.170431211498972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8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5</v>
      </c>
      <c r="J83" s="31">
        <f>Data!AM78</f>
        <v>3639</v>
      </c>
      <c r="K83" s="8">
        <f>Data!AN78</f>
        <v>23.911293634496918</v>
      </c>
      <c r="L83" s="31">
        <f t="shared" si="3"/>
        <v>7</v>
      </c>
      <c r="M83" s="31">
        <f t="shared" si="4"/>
        <v>4726</v>
      </c>
      <c r="N83" s="8">
        <f t="shared" si="5"/>
        <v>22.181284834262247</v>
      </c>
      <c r="O83" s="31">
        <f>Data!AO78</f>
        <v>1</v>
      </c>
      <c r="P83" s="31">
        <f>Data!AP78</f>
        <v>2706</v>
      </c>
      <c r="Q83" s="8">
        <f>Data!AQ78</f>
        <v>88.903490759753595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2299</v>
      </c>
      <c r="E84" s="8">
        <f>Data!AH79</f>
        <v>25.177275838466805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4</v>
      </c>
      <c r="M84" s="31">
        <f t="shared" si="4"/>
        <v>2824</v>
      </c>
      <c r="N84" s="8">
        <f t="shared" si="5"/>
        <v>23.195071868583163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6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1</v>
      </c>
      <c r="G85" s="31">
        <f>Data!AJ80</f>
        <v>945</v>
      </c>
      <c r="H85" s="8">
        <f>Data!AK80</f>
        <v>31.04722792607803</v>
      </c>
      <c r="I85" s="31">
        <f>Data!AL80</f>
        <v>3</v>
      </c>
      <c r="J85" s="31">
        <f>Data!AM80</f>
        <v>1397</v>
      </c>
      <c r="K85" s="8">
        <f>Data!AN80</f>
        <v>15.299110198494184</v>
      </c>
      <c r="L85" s="31">
        <f t="shared" si="3"/>
        <v>4</v>
      </c>
      <c r="M85" s="31">
        <f t="shared" si="4"/>
        <v>2342</v>
      </c>
      <c r="N85" s="8">
        <f t="shared" si="5"/>
        <v>19.236139630390145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6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4</v>
      </c>
      <c r="J87" s="31">
        <f>Data!AM82</f>
        <v>240</v>
      </c>
      <c r="K87" s="8">
        <f>Data!AN82</f>
        <v>1.9712525667351128</v>
      </c>
      <c r="L87" s="31">
        <f t="shared" si="3"/>
        <v>6</v>
      </c>
      <c r="M87" s="31">
        <f t="shared" si="4"/>
        <v>1123</v>
      </c>
      <c r="N87" s="8">
        <f t="shared" si="5"/>
        <v>6.149212867898699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8</v>
      </c>
      <c r="C88" s="4">
        <f>Data!AF83</f>
        <v>1</v>
      </c>
      <c r="D88" s="4">
        <f>Data!AG83</f>
        <v>37</v>
      </c>
      <c r="E88" s="8">
        <f>Data!AH83</f>
        <v>1.215605749486653</v>
      </c>
      <c r="F88" s="31">
        <f>Data!AI83</f>
        <v>1</v>
      </c>
      <c r="G88" s="31">
        <f>Data!AJ83</f>
        <v>862</v>
      </c>
      <c r="H88" s="8">
        <f>Data!AK83</f>
        <v>28.320328542094455</v>
      </c>
      <c r="I88" s="31">
        <f>Data!AL83</f>
        <v>3</v>
      </c>
      <c r="J88" s="31">
        <f>Data!AM83</f>
        <v>786</v>
      </c>
      <c r="K88" s="8">
        <f>Data!AN83</f>
        <v>8.6078028747433262</v>
      </c>
      <c r="L88" s="31">
        <f t="shared" si="3"/>
        <v>5</v>
      </c>
      <c r="M88" s="31">
        <f t="shared" si="4"/>
        <v>1685</v>
      </c>
      <c r="N88" s="8">
        <f t="shared" si="5"/>
        <v>11.071868583162217</v>
      </c>
      <c r="O88" s="31">
        <f>Data!AO83</f>
        <v>3</v>
      </c>
      <c r="P88" s="31">
        <f>Data!AP83</f>
        <v>834</v>
      </c>
      <c r="Q88" s="8">
        <f>Data!AQ83</f>
        <v>9.1334702258726903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5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1</v>
      </c>
      <c r="P89" s="31">
        <f>Data!AP84</f>
        <v>1096</v>
      </c>
      <c r="Q89" s="8">
        <f>Data!AQ84</f>
        <v>36.008213552361397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11</v>
      </c>
      <c r="C90" s="4">
        <f>Data!AF85</f>
        <v>0</v>
      </c>
      <c r="D90" s="4">
        <f>Data!AG85</f>
        <v>0</v>
      </c>
      <c r="E90" s="8">
        <f>Data!AH85</f>
        <v>0</v>
      </c>
      <c r="F90" s="31">
        <f>Data!AI85</f>
        <v>3</v>
      </c>
      <c r="G90" s="31">
        <f>Data!AJ85</f>
        <v>3313</v>
      </c>
      <c r="H90" s="8">
        <f>Data!AK85</f>
        <v>36.281998631074607</v>
      </c>
      <c r="I90" s="31">
        <f>Data!AL85</f>
        <v>2</v>
      </c>
      <c r="J90" s="31">
        <f>Data!AM85</f>
        <v>127</v>
      </c>
      <c r="K90" s="8">
        <f>Data!AN85</f>
        <v>2.086242299794661</v>
      </c>
      <c r="L90" s="31">
        <f t="shared" si="3"/>
        <v>5</v>
      </c>
      <c r="M90" s="31">
        <f t="shared" si="4"/>
        <v>3440</v>
      </c>
      <c r="N90" s="8">
        <f t="shared" si="5"/>
        <v>22.603696098562629</v>
      </c>
      <c r="O90" s="31">
        <f>Data!AO85</f>
        <v>4</v>
      </c>
      <c r="P90" s="31">
        <f>Data!AP85</f>
        <v>3521</v>
      </c>
      <c r="Q90" s="8">
        <f>Data!AQ85</f>
        <v>28.919917864476385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0</v>
      </c>
      <c r="C91" s="4">
        <f>Data!AF86</f>
        <v>0</v>
      </c>
      <c r="D91" s="4">
        <f>Data!AG86</f>
        <v>0</v>
      </c>
      <c r="E91" s="8">
        <f>Data!AH86</f>
        <v>0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0</v>
      </c>
      <c r="M91" s="31">
        <f t="shared" si="4"/>
        <v>0</v>
      </c>
      <c r="N91" s="8">
        <f t="shared" si="5"/>
        <v>0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1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62</v>
      </c>
      <c r="C93" s="4">
        <f>Data!AF88</f>
        <v>15</v>
      </c>
      <c r="D93" s="4">
        <f>Data!AG88</f>
        <v>3974</v>
      </c>
      <c r="E93" s="8">
        <f>Data!AH88</f>
        <v>8.7041752224503774</v>
      </c>
      <c r="F93" s="31">
        <f>Data!AI88</f>
        <v>16</v>
      </c>
      <c r="G93" s="31">
        <f>Data!AJ88</f>
        <v>23618</v>
      </c>
      <c r="H93" s="8">
        <f>Data!AK88</f>
        <v>48.496919917864474</v>
      </c>
      <c r="I93" s="31">
        <f>Data!AL88</f>
        <v>17</v>
      </c>
      <c r="J93" s="31">
        <f>Data!AM88</f>
        <v>2627</v>
      </c>
      <c r="K93" s="8">
        <f>Data!AN88</f>
        <v>5.0769416596207275</v>
      </c>
      <c r="L93" s="31">
        <f t="shared" si="3"/>
        <v>48</v>
      </c>
      <c r="M93" s="31">
        <f t="shared" si="4"/>
        <v>30219</v>
      </c>
      <c r="N93" s="8">
        <f t="shared" si="5"/>
        <v>20.683778234086244</v>
      </c>
      <c r="O93" s="31">
        <f>Data!AO88</f>
        <v>13</v>
      </c>
      <c r="P93" s="31">
        <f>Data!AP88</f>
        <v>20123</v>
      </c>
      <c r="Q93" s="8">
        <f>Data!AQ88</f>
        <v>50.855788974885485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107</v>
      </c>
      <c r="C94" s="4">
        <f>Data!AF89</f>
        <v>37</v>
      </c>
      <c r="D94" s="4">
        <f>Data!AG89</f>
        <v>15045</v>
      </c>
      <c r="E94" s="8">
        <f>Data!AH89</f>
        <v>13.359231921860259</v>
      </c>
      <c r="F94" s="31">
        <f>Data!AI89</f>
        <v>17</v>
      </c>
      <c r="G94" s="31">
        <f>Data!AJ89</f>
        <v>22969</v>
      </c>
      <c r="H94" s="8">
        <f>Data!AK89</f>
        <v>44.389902162096867</v>
      </c>
      <c r="I94" s="31">
        <f>Data!AL89</f>
        <v>33</v>
      </c>
      <c r="J94" s="31">
        <f>Data!AM89</f>
        <v>14472</v>
      </c>
      <c r="K94" s="8">
        <f>Data!AN89</f>
        <v>14.408064215045735</v>
      </c>
      <c r="L94" s="31">
        <f t="shared" si="3"/>
        <v>87</v>
      </c>
      <c r="M94" s="31">
        <f t="shared" si="4"/>
        <v>52486</v>
      </c>
      <c r="N94" s="8">
        <f t="shared" si="5"/>
        <v>19.8205291604711</v>
      </c>
      <c r="O94" s="31">
        <f>Data!AO89</f>
        <v>17</v>
      </c>
      <c r="P94" s="31">
        <f>Data!AP89</f>
        <v>15681</v>
      </c>
      <c r="Q94" s="8">
        <f>Data!AQ89</f>
        <v>30.305109312718926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4</v>
      </c>
      <c r="D97" s="4">
        <f>Data!AG92</f>
        <v>388</v>
      </c>
      <c r="E97" s="8">
        <f>Data!AH92</f>
        <v>3.1868583162217661</v>
      </c>
      <c r="F97" s="31">
        <f>Data!AI92</f>
        <v>5</v>
      </c>
      <c r="G97" s="31">
        <f>Data!AJ92</f>
        <v>4157</v>
      </c>
      <c r="H97" s="8">
        <f>Data!AK92</f>
        <v>27.314989733059548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11</v>
      </c>
      <c r="M97" s="31">
        <f t="shared" si="4"/>
        <v>4967</v>
      </c>
      <c r="N97" s="8">
        <f t="shared" si="5"/>
        <v>14.835168937838343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2</v>
      </c>
      <c r="J98" s="31">
        <f>Data!AM93</f>
        <v>73</v>
      </c>
      <c r="K98" s="8">
        <f>Data!AN93</f>
        <v>1.1991786447638604</v>
      </c>
      <c r="L98" s="31">
        <f t="shared" si="3"/>
        <v>5</v>
      </c>
      <c r="M98" s="31">
        <f t="shared" si="4"/>
        <v>3153</v>
      </c>
      <c r="N98" s="8">
        <f t="shared" si="5"/>
        <v>20.717864476386037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8</v>
      </c>
      <c r="C99" s="4">
        <f>Data!AF94</f>
        <v>3</v>
      </c>
      <c r="D99" s="4">
        <f>Data!AG94</f>
        <v>1782</v>
      </c>
      <c r="E99" s="8">
        <f>Data!AH94</f>
        <v>19.515400410677618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5</v>
      </c>
      <c r="M99" s="31">
        <f t="shared" si="4"/>
        <v>2451</v>
      </c>
      <c r="N99" s="8">
        <f t="shared" si="5"/>
        <v>16.105133470225873</v>
      </c>
      <c r="O99" s="31">
        <f>Data!AO94</f>
        <v>3</v>
      </c>
      <c r="P99" s="31">
        <f>Data!AP94</f>
        <v>1353</v>
      </c>
      <c r="Q99" s="8">
        <f>Data!AQ94</f>
        <v>14.817248459958932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12</v>
      </c>
      <c r="C100" s="4">
        <f>Data!AF95</f>
        <v>2</v>
      </c>
      <c r="D100" s="4">
        <f>Data!AG95</f>
        <v>887</v>
      </c>
      <c r="E100" s="8">
        <f>Data!AH95</f>
        <v>14.570841889117043</v>
      </c>
      <c r="F100" s="31">
        <f>Data!AI95</f>
        <v>4</v>
      </c>
      <c r="G100" s="31">
        <f>Data!AJ95</f>
        <v>5774</v>
      </c>
      <c r="H100" s="8">
        <f>Data!AK95</f>
        <v>47.42505133470226</v>
      </c>
      <c r="I100" s="31">
        <f>Data!AL95</f>
        <v>2</v>
      </c>
      <c r="J100" s="31">
        <f>Data!AM95</f>
        <v>977</v>
      </c>
      <c r="K100" s="8">
        <f>Data!AN95</f>
        <v>16.049281314168379</v>
      </c>
      <c r="L100" s="31">
        <f t="shared" si="3"/>
        <v>8</v>
      </c>
      <c r="M100" s="31">
        <f t="shared" si="4"/>
        <v>7638</v>
      </c>
      <c r="N100" s="8">
        <f t="shared" si="5"/>
        <v>31.367556468172484</v>
      </c>
      <c r="O100" s="31">
        <f>Data!AO95</f>
        <v>4</v>
      </c>
      <c r="P100" s="31">
        <f>Data!AP95</f>
        <v>7661</v>
      </c>
      <c r="Q100" s="8">
        <f>Data!AQ95</f>
        <v>62.924024640657088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20</v>
      </c>
      <c r="C101" s="4">
        <f>Data!AF96</f>
        <v>9</v>
      </c>
      <c r="D101" s="4">
        <f>Data!AG96</f>
        <v>4399</v>
      </c>
      <c r="E101" s="8">
        <f>Data!AH96</f>
        <v>16.058407483458819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10</v>
      </c>
      <c r="J101" s="31">
        <f>Data!AM96</f>
        <v>2068</v>
      </c>
      <c r="K101" s="8">
        <f>Data!AN96</f>
        <v>6.7942505133470226</v>
      </c>
      <c r="L101" s="31">
        <f t="shared" si="3"/>
        <v>19</v>
      </c>
      <c r="M101" s="31">
        <f t="shared" si="4"/>
        <v>6467</v>
      </c>
      <c r="N101" s="8">
        <f t="shared" si="5"/>
        <v>11.182535393926294</v>
      </c>
      <c r="O101" s="31">
        <f>Data!AO96</f>
        <v>1</v>
      </c>
      <c r="P101" s="31">
        <f>Data!AP96</f>
        <v>525</v>
      </c>
      <c r="Q101" s="8">
        <f>Data!AQ96</f>
        <v>17.248459958932237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5</v>
      </c>
      <c r="C102" s="4">
        <f>Data!AF97</f>
        <v>2</v>
      </c>
      <c r="D102" s="4">
        <f>Data!AG97</f>
        <v>660</v>
      </c>
      <c r="E102" s="8">
        <f>Data!AH97</f>
        <v>10.841889117043122</v>
      </c>
      <c r="F102" s="31">
        <f>Data!AI97</f>
        <v>0</v>
      </c>
      <c r="G102" s="31">
        <f>Data!AJ97</f>
        <v>0</v>
      </c>
      <c r="H102" s="8">
        <f>Data!AK97</f>
        <v>0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4</v>
      </c>
      <c r="M102" s="31">
        <f t="shared" si="4"/>
        <v>1292</v>
      </c>
      <c r="N102" s="8">
        <f t="shared" si="5"/>
        <v>10.611909650924025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9</v>
      </c>
      <c r="D103" s="4">
        <f>Data!AG98</f>
        <v>3013</v>
      </c>
      <c r="E103" s="8">
        <f>Data!AH98</f>
        <v>10.998859228838695</v>
      </c>
      <c r="F103" s="31">
        <f>Data!AI98</f>
        <v>5</v>
      </c>
      <c r="G103" s="31">
        <f>Data!AJ98</f>
        <v>6925</v>
      </c>
      <c r="H103" s="8">
        <f>Data!AK98</f>
        <v>45.503080082135526</v>
      </c>
      <c r="I103" s="31">
        <f>Data!AL98</f>
        <v>5</v>
      </c>
      <c r="J103" s="31">
        <f>Data!AM98</f>
        <v>553</v>
      </c>
      <c r="K103" s="8">
        <f>Data!AN98</f>
        <v>3.6336755646817247</v>
      </c>
      <c r="L103" s="31">
        <f t="shared" si="3"/>
        <v>19</v>
      </c>
      <c r="M103" s="31">
        <f t="shared" si="4"/>
        <v>10491</v>
      </c>
      <c r="N103" s="8">
        <f t="shared" si="5"/>
        <v>18.140711120717604</v>
      </c>
      <c r="O103" s="31">
        <f>Data!AO98</f>
        <v>5</v>
      </c>
      <c r="P103" s="31">
        <f>Data!AP98</f>
        <v>5394</v>
      </c>
      <c r="Q103" s="8">
        <f>Data!AQ98</f>
        <v>35.44312114989733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1</v>
      </c>
      <c r="M105" s="31">
        <f t="shared" si="4"/>
        <v>255</v>
      </c>
      <c r="N105" s="8">
        <f t="shared" si="5"/>
        <v>8.3778234086242307</v>
      </c>
      <c r="O105" s="31">
        <f>Data!AO100</f>
        <v>2</v>
      </c>
      <c r="P105" s="31">
        <f>Data!AP100</f>
        <v>2807</v>
      </c>
      <c r="Q105" s="8">
        <f>Data!AQ100</f>
        <v>46.110882956878854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838</v>
      </c>
      <c r="Q106" s="8">
        <f>Data!AQ101</f>
        <v>27.531827515400412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7</v>
      </c>
      <c r="C107" s="4">
        <f>Data!AF102</f>
        <v>3</v>
      </c>
      <c r="D107" s="4">
        <f>Data!AG102</f>
        <v>481</v>
      </c>
      <c r="E107" s="8">
        <f>Data!AH102</f>
        <v>5.2676249144421634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7</v>
      </c>
      <c r="M107" s="31">
        <f t="shared" si="4"/>
        <v>3680</v>
      </c>
      <c r="N107" s="8">
        <f t="shared" si="5"/>
        <v>17.271927251393368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2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2</v>
      </c>
      <c r="J108" s="31">
        <f>Data!AM103</f>
        <v>2384</v>
      </c>
      <c r="K108" s="8">
        <f>Data!AN103</f>
        <v>39.162217659137575</v>
      </c>
      <c r="L108" s="31">
        <f t="shared" si="3"/>
        <v>2</v>
      </c>
      <c r="M108" s="31">
        <f t="shared" si="4"/>
        <v>2384</v>
      </c>
      <c r="N108" s="8">
        <f t="shared" si="5"/>
        <v>39.162217659137575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30</v>
      </c>
      <c r="C109" s="4">
        <f>Data!AF104</f>
        <v>4</v>
      </c>
      <c r="D109" s="4">
        <f>Data!AG104</f>
        <v>1120</v>
      </c>
      <c r="E109" s="8">
        <f>Data!AH104</f>
        <v>9.1991786447638599</v>
      </c>
      <c r="F109" s="31">
        <f>Data!AI104</f>
        <v>6</v>
      </c>
      <c r="G109" s="31">
        <f>Data!AJ104</f>
        <v>5425</v>
      </c>
      <c r="H109" s="8">
        <f>Data!AK104</f>
        <v>29.705681040383297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12</v>
      </c>
      <c r="M109" s="31">
        <f t="shared" si="4"/>
        <v>7796</v>
      </c>
      <c r="N109" s="8">
        <f t="shared" si="5"/>
        <v>21.34428473648186</v>
      </c>
      <c r="O109" s="31">
        <f>Data!AO104</f>
        <v>18</v>
      </c>
      <c r="P109" s="31">
        <f>Data!AP104</f>
        <v>28157</v>
      </c>
      <c r="Q109" s="8">
        <f>Data!AQ104</f>
        <v>51.393109742185722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23</v>
      </c>
      <c r="C110" s="4">
        <f>Data!AF105</f>
        <v>4</v>
      </c>
      <c r="D110" s="4">
        <f>Data!AG105</f>
        <v>2542</v>
      </c>
      <c r="E110" s="8">
        <f>Data!AH105</f>
        <v>20.878850102669404</v>
      </c>
      <c r="F110" s="31">
        <f>Data!AI105</f>
        <v>7</v>
      </c>
      <c r="G110" s="31">
        <f>Data!AJ105</f>
        <v>4957</v>
      </c>
      <c r="H110" s="8">
        <f>Data!AK105</f>
        <v>23.26547374596656</v>
      </c>
      <c r="I110" s="31">
        <f>Data!AL105</f>
        <v>6</v>
      </c>
      <c r="J110" s="31">
        <f>Data!AM105</f>
        <v>1213</v>
      </c>
      <c r="K110" s="8">
        <f>Data!AN105</f>
        <v>6.6420260095824775</v>
      </c>
      <c r="L110" s="31">
        <f t="shared" si="3"/>
        <v>17</v>
      </c>
      <c r="M110" s="31">
        <f t="shared" si="4"/>
        <v>8712</v>
      </c>
      <c r="N110" s="8">
        <f t="shared" si="5"/>
        <v>16.836816040584612</v>
      </c>
      <c r="O110" s="31">
        <f>Data!AO105</f>
        <v>5</v>
      </c>
      <c r="P110" s="31">
        <f>Data!AP105</f>
        <v>2941</v>
      </c>
      <c r="Q110" s="8">
        <f>Data!AQ105</f>
        <v>19.324845995893224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4</v>
      </c>
      <c r="C111" s="4">
        <f>Data!AF106</f>
        <v>1</v>
      </c>
      <c r="D111" s="4">
        <f>Data!AG106</f>
        <v>511</v>
      </c>
      <c r="E111" s="8">
        <f>Data!AH106</f>
        <v>16.788501026694046</v>
      </c>
      <c r="F111" s="31">
        <f>Data!AI106</f>
        <v>1</v>
      </c>
      <c r="G111" s="31">
        <f>Data!AJ106</f>
        <v>1196</v>
      </c>
      <c r="H111" s="8">
        <f>Data!AK106</f>
        <v>39.293634496919921</v>
      </c>
      <c r="I111" s="31">
        <f>Data!AL106</f>
        <v>0</v>
      </c>
      <c r="J111" s="31">
        <f>Data!AM106</f>
        <v>0</v>
      </c>
      <c r="K111" s="8">
        <f>Data!AN106</f>
        <v>0</v>
      </c>
      <c r="L111" s="31">
        <f t="shared" si="3"/>
        <v>2</v>
      </c>
      <c r="M111" s="31">
        <f t="shared" si="4"/>
        <v>1707</v>
      </c>
      <c r="N111" s="8">
        <f t="shared" si="5"/>
        <v>28.041067761806982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3569</v>
      </c>
      <c r="Q112" s="8">
        <f>Data!AQ107</f>
        <v>117.25667351129364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71</v>
      </c>
      <c r="C113" s="4">
        <f>Data!AF108</f>
        <v>18</v>
      </c>
      <c r="D113" s="4">
        <f>Data!AG108</f>
        <v>5870</v>
      </c>
      <c r="E113" s="8">
        <f>Data!AH108</f>
        <v>10.714122746976956</v>
      </c>
      <c r="F113" s="31">
        <f>Data!AI108</f>
        <v>8</v>
      </c>
      <c r="G113" s="31">
        <f>Data!AJ108</f>
        <v>8270</v>
      </c>
      <c r="H113" s="8">
        <f>Data!AK108</f>
        <v>33.963039014373713</v>
      </c>
      <c r="I113" s="31">
        <f>Data!AL108</f>
        <v>19</v>
      </c>
      <c r="J113" s="31">
        <f>Data!AM108</f>
        <v>4824</v>
      </c>
      <c r="K113" s="8">
        <f>Data!AN108</f>
        <v>8.3415108613422682</v>
      </c>
      <c r="L113" s="31">
        <f t="shared" si="3"/>
        <v>45</v>
      </c>
      <c r="M113" s="31">
        <f t="shared" si="4"/>
        <v>18964</v>
      </c>
      <c r="N113" s="8">
        <f t="shared" si="5"/>
        <v>13.845493953912845</v>
      </c>
      <c r="O113" s="31">
        <f>Data!AO108</f>
        <v>21</v>
      </c>
      <c r="P113" s="31">
        <f>Data!AP108</f>
        <v>29072</v>
      </c>
      <c r="Q113" s="8">
        <f>Data!AQ108</f>
        <v>45.48274176200254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91</v>
      </c>
      <c r="C115" s="4">
        <f>Data!AF110</f>
        <v>15</v>
      </c>
      <c r="D115" s="4">
        <f>Data!AG110</f>
        <v>6485</v>
      </c>
      <c r="E115" s="8">
        <f>Data!AH110</f>
        <v>14.20396988364134</v>
      </c>
      <c r="F115" s="31">
        <f>Data!AI110</f>
        <v>41</v>
      </c>
      <c r="G115" s="31">
        <f>Data!AJ110</f>
        <v>33357</v>
      </c>
      <c r="H115" s="8">
        <f>Data!AK110</f>
        <v>26.729704011619173</v>
      </c>
      <c r="I115" s="31">
        <f>Data!AL110</f>
        <v>17</v>
      </c>
      <c r="J115" s="31">
        <f>Data!AM110</f>
        <v>7609</v>
      </c>
      <c r="K115" s="8">
        <f>Data!AN110</f>
        <v>14.705157627732817</v>
      </c>
      <c r="L115" s="31">
        <f t="shared" si="3"/>
        <v>73</v>
      </c>
      <c r="M115" s="31">
        <f t="shared" si="4"/>
        <v>47451</v>
      </c>
      <c r="N115" s="8">
        <f t="shared" si="5"/>
        <v>21.35568619729403</v>
      </c>
      <c r="O115" s="31">
        <f>Data!AO110</f>
        <v>15</v>
      </c>
      <c r="P115" s="31">
        <f>Data!AP110</f>
        <v>14885</v>
      </c>
      <c r="Q115" s="8">
        <f>Data!AQ110</f>
        <v>32.602327173169066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56</v>
      </c>
      <c r="C116" s="4">
        <f>Data!AF111</f>
        <v>16</v>
      </c>
      <c r="D116" s="4">
        <f>Data!AG111</f>
        <v>7522</v>
      </c>
      <c r="E116" s="8">
        <f>Data!AH111</f>
        <v>15.44558521560575</v>
      </c>
      <c r="F116" s="31">
        <f>Data!AI111</f>
        <v>17</v>
      </c>
      <c r="G116" s="31">
        <f>Data!AJ111</f>
        <v>17063</v>
      </c>
      <c r="H116" s="8">
        <f>Data!AK111</f>
        <v>32.975963280589447</v>
      </c>
      <c r="I116" s="31">
        <f>Data!AL111</f>
        <v>5</v>
      </c>
      <c r="J116" s="31">
        <f>Data!AM111</f>
        <v>2902</v>
      </c>
      <c r="K116" s="8">
        <f>Data!AN111</f>
        <v>19.06858316221766</v>
      </c>
      <c r="L116" s="31">
        <f t="shared" si="3"/>
        <v>38</v>
      </c>
      <c r="M116" s="31">
        <f t="shared" si="4"/>
        <v>27487</v>
      </c>
      <c r="N116" s="8">
        <f t="shared" si="5"/>
        <v>23.76483302712634</v>
      </c>
      <c r="O116" s="31">
        <f>Data!AO111</f>
        <v>14</v>
      </c>
      <c r="P116" s="31">
        <f>Data!AP111</f>
        <v>10071</v>
      </c>
      <c r="Q116" s="8">
        <f>Data!AQ111</f>
        <v>23.633910237606337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15</v>
      </c>
      <c r="C117" s="4">
        <f>Data!AF112</f>
        <v>12</v>
      </c>
      <c r="D117" s="4">
        <f>Data!AG112</f>
        <v>4086</v>
      </c>
      <c r="E117" s="8">
        <f>Data!AH112</f>
        <v>11.186858316221766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234</v>
      </c>
      <c r="K117" s="8">
        <f>Data!AN112</f>
        <v>3.8439425051334704</v>
      </c>
      <c r="L117" s="31">
        <f t="shared" si="3"/>
        <v>14</v>
      </c>
      <c r="M117" s="31">
        <f t="shared" si="4"/>
        <v>4320</v>
      </c>
      <c r="N117" s="8">
        <f t="shared" si="5"/>
        <v>10.137870343209151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62</v>
      </c>
      <c r="C118" s="4">
        <f>Data!AF113</f>
        <v>16</v>
      </c>
      <c r="D118" s="4">
        <f>Data!AG113</f>
        <v>8775</v>
      </c>
      <c r="E118" s="8">
        <f>Data!AH113</f>
        <v>18.018480492813143</v>
      </c>
      <c r="F118" s="31">
        <f>Data!AI113</f>
        <v>25</v>
      </c>
      <c r="G118" s="31">
        <f>Data!AJ113</f>
        <v>22975</v>
      </c>
      <c r="H118" s="8">
        <f>Data!AK113</f>
        <v>30.193018480492814</v>
      </c>
      <c r="I118" s="31">
        <f>Data!AL113</f>
        <v>8</v>
      </c>
      <c r="J118" s="31">
        <f>Data!AM113</f>
        <v>3745</v>
      </c>
      <c r="K118" s="8">
        <f>Data!AN113</f>
        <v>15.379876796714578</v>
      </c>
      <c r="L118" s="31">
        <f t="shared" si="3"/>
        <v>49</v>
      </c>
      <c r="M118" s="31">
        <f t="shared" si="4"/>
        <v>35495</v>
      </c>
      <c r="N118" s="8">
        <f t="shared" si="5"/>
        <v>23.799187025939741</v>
      </c>
      <c r="O118" s="31">
        <f>Data!AO113</f>
        <v>13</v>
      </c>
      <c r="P118" s="31">
        <f>Data!AP113</f>
        <v>12354</v>
      </c>
      <c r="Q118" s="8">
        <f>Data!AQ113</f>
        <v>31.221607960827672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20</v>
      </c>
      <c r="C119" s="4">
        <f>Data!AF114</f>
        <v>4</v>
      </c>
      <c r="D119" s="4">
        <f>Data!AG114</f>
        <v>1408</v>
      </c>
      <c r="E119" s="8">
        <f>Data!AH114</f>
        <v>11.564681724845997</v>
      </c>
      <c r="F119" s="31">
        <f>Data!AI114</f>
        <v>6</v>
      </c>
      <c r="G119" s="31">
        <f>Data!AJ114</f>
        <v>7059</v>
      </c>
      <c r="H119" s="8">
        <f>Data!AK114</f>
        <v>38.652977412731005</v>
      </c>
      <c r="I119" s="31">
        <f>Data!AL114</f>
        <v>6</v>
      </c>
      <c r="J119" s="31">
        <f>Data!AM114</f>
        <v>4749</v>
      </c>
      <c r="K119" s="8">
        <f>Data!AN114</f>
        <v>26.004106776180699</v>
      </c>
      <c r="L119" s="31">
        <f t="shared" si="3"/>
        <v>16</v>
      </c>
      <c r="M119" s="31">
        <f t="shared" si="4"/>
        <v>13216</v>
      </c>
      <c r="N119" s="8">
        <f t="shared" si="5"/>
        <v>27.137577002053387</v>
      </c>
      <c r="O119" s="31">
        <f>Data!AO114</f>
        <v>4</v>
      </c>
      <c r="P119" s="31">
        <f>Data!AP114</f>
        <v>7850</v>
      </c>
      <c r="Q119" s="8">
        <f>Data!AQ114</f>
        <v>64.476386036960989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23</v>
      </c>
      <c r="C121" s="4">
        <f>Data!AF116</f>
        <v>2</v>
      </c>
      <c r="D121" s="4">
        <f>Data!AG116</f>
        <v>721</v>
      </c>
      <c r="E121" s="8">
        <f>Data!AH116</f>
        <v>11.843942505133469</v>
      </c>
      <c r="F121" s="31">
        <f>Data!AI116</f>
        <v>5</v>
      </c>
      <c r="G121" s="31">
        <f>Data!AJ116</f>
        <v>4428</v>
      </c>
      <c r="H121" s="8">
        <f>Data!AK116</f>
        <v>29.095687885010268</v>
      </c>
      <c r="I121" s="31">
        <f>Data!AL116</f>
        <v>10</v>
      </c>
      <c r="J121" s="31">
        <f>Data!AM116</f>
        <v>1680</v>
      </c>
      <c r="K121" s="8">
        <f>Data!AN116</f>
        <v>5.5195071868583163</v>
      </c>
      <c r="L121" s="31">
        <f t="shared" si="3"/>
        <v>17</v>
      </c>
      <c r="M121" s="31">
        <f t="shared" si="4"/>
        <v>6829</v>
      </c>
      <c r="N121" s="8">
        <f t="shared" si="5"/>
        <v>13.197729194347144</v>
      </c>
      <c r="O121" s="31">
        <f>Data!AO116</f>
        <v>6</v>
      </c>
      <c r="P121" s="31">
        <f>Data!AP116</f>
        <v>9122</v>
      </c>
      <c r="Q121" s="8">
        <f>Data!AQ116</f>
        <v>49.949349760438054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10</v>
      </c>
      <c r="C122" s="4">
        <f>Data!AF117</f>
        <v>4</v>
      </c>
      <c r="D122" s="4">
        <f>Data!AG117</f>
        <v>1397</v>
      </c>
      <c r="E122" s="8">
        <f>Data!AH117</f>
        <v>11.474332648870636</v>
      </c>
      <c r="F122" s="31">
        <f>Data!AI117</f>
        <v>0</v>
      </c>
      <c r="G122" s="31">
        <f>Data!AJ117</f>
        <v>0</v>
      </c>
      <c r="H122" s="8">
        <f>Data!AK117</f>
        <v>0</v>
      </c>
      <c r="I122" s="31">
        <f>Data!AL117</f>
        <v>4</v>
      </c>
      <c r="J122" s="31">
        <f>Data!AM117</f>
        <v>1193</v>
      </c>
      <c r="K122" s="8">
        <f>Data!AN117</f>
        <v>9.7987679671457908</v>
      </c>
      <c r="L122" s="31">
        <f t="shared" si="3"/>
        <v>8</v>
      </c>
      <c r="M122" s="31">
        <f t="shared" si="4"/>
        <v>2590</v>
      </c>
      <c r="N122" s="8">
        <f t="shared" si="5"/>
        <v>10.636550308008214</v>
      </c>
      <c r="O122" s="31">
        <f>Data!AO117</f>
        <v>2</v>
      </c>
      <c r="P122" s="31">
        <f>Data!AP117</f>
        <v>3345</v>
      </c>
      <c r="Q122" s="8">
        <f>Data!AQ117</f>
        <v>54.948665297741272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15</v>
      </c>
      <c r="C123" s="4">
        <f>Data!AF118</f>
        <v>3</v>
      </c>
      <c r="D123" s="4">
        <f>Data!AG118</f>
        <v>1350</v>
      </c>
      <c r="E123" s="8">
        <f>Data!AH118</f>
        <v>14.784394250513348</v>
      </c>
      <c r="F123" s="31">
        <f>Data!AI118</f>
        <v>7</v>
      </c>
      <c r="G123" s="31">
        <f>Data!AJ118</f>
        <v>10324</v>
      </c>
      <c r="H123" s="8">
        <f>Data!AK118</f>
        <v>48.455265473745968</v>
      </c>
      <c r="I123" s="31">
        <f>Data!AL118</f>
        <v>4</v>
      </c>
      <c r="J123" s="31">
        <f>Data!AM118</f>
        <v>2667</v>
      </c>
      <c r="K123" s="8">
        <f>Data!AN118</f>
        <v>21.905544147843944</v>
      </c>
      <c r="L123" s="31">
        <f t="shared" si="3"/>
        <v>14</v>
      </c>
      <c r="M123" s="31">
        <f t="shared" si="4"/>
        <v>14341</v>
      </c>
      <c r="N123" s="8">
        <f t="shared" si="5"/>
        <v>33.654444118509829</v>
      </c>
      <c r="O123" s="31">
        <f>Data!AO118</f>
        <v>1</v>
      </c>
      <c r="P123" s="31">
        <f>Data!AP118</f>
        <v>1095</v>
      </c>
      <c r="Q123" s="8">
        <f>Data!AQ118</f>
        <v>35.975359342915809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27</v>
      </c>
      <c r="C125" s="4">
        <f>Data!AF120</f>
        <v>7</v>
      </c>
      <c r="D125" s="4">
        <f>Data!AG120</f>
        <v>2304</v>
      </c>
      <c r="E125" s="8">
        <f>Data!AH120</f>
        <v>10.813728366089764</v>
      </c>
      <c r="F125" s="31">
        <f>Data!AI120</f>
        <v>4</v>
      </c>
      <c r="G125" s="31">
        <f>Data!AJ120</f>
        <v>4697</v>
      </c>
      <c r="H125" s="8">
        <f>Data!AK120</f>
        <v>38.579055441478438</v>
      </c>
      <c r="I125" s="31">
        <f>Data!AL120</f>
        <v>4</v>
      </c>
      <c r="J125" s="31">
        <f>Data!AM120</f>
        <v>281</v>
      </c>
      <c r="K125" s="8">
        <f>Data!AN120</f>
        <v>2.3080082135523612</v>
      </c>
      <c r="L125" s="31">
        <f t="shared" si="3"/>
        <v>15</v>
      </c>
      <c r="M125" s="31">
        <f t="shared" si="4"/>
        <v>7282</v>
      </c>
      <c r="N125" s="8">
        <f t="shared" si="5"/>
        <v>15.949623545516769</v>
      </c>
      <c r="O125" s="31">
        <f>Data!AO120</f>
        <v>11</v>
      </c>
      <c r="P125" s="31">
        <f>Data!AP120</f>
        <v>21125</v>
      </c>
      <c r="Q125" s="8">
        <f>Data!AQ120</f>
        <v>63.095015867089792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15</v>
      </c>
      <c r="C126" s="4">
        <f>Data!AF121</f>
        <v>11</v>
      </c>
      <c r="D126" s="4">
        <f>Data!AG121</f>
        <v>4154</v>
      </c>
      <c r="E126" s="8">
        <f>Data!AH121</f>
        <v>12.40694418517827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4</v>
      </c>
      <c r="J126" s="31">
        <f>Data!AM121</f>
        <v>608</v>
      </c>
      <c r="K126" s="8">
        <f>Data!AN121</f>
        <v>4.9938398357289531</v>
      </c>
      <c r="L126" s="31">
        <f t="shared" si="3"/>
        <v>15</v>
      </c>
      <c r="M126" s="31">
        <f t="shared" si="4"/>
        <v>4762</v>
      </c>
      <c r="N126" s="8">
        <f t="shared" si="5"/>
        <v>10.430116358658452</v>
      </c>
      <c r="O126" s="31">
        <f>Data!AO121</f>
        <v>0</v>
      </c>
      <c r="P126" s="31">
        <f>Data!AP121</f>
        <v>0</v>
      </c>
      <c r="Q126" s="8">
        <f>Data!AQ121</f>
        <v>0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36</v>
      </c>
      <c r="C127" s="4">
        <f>Data!AF122</f>
        <v>4</v>
      </c>
      <c r="D127" s="4">
        <f>Data!AG122</f>
        <v>1714</v>
      </c>
      <c r="E127" s="8">
        <f>Data!AH122</f>
        <v>14.078028747433265</v>
      </c>
      <c r="F127" s="31">
        <f>Data!AI122</f>
        <v>19</v>
      </c>
      <c r="G127" s="31">
        <f>Data!AJ122</f>
        <v>20207</v>
      </c>
      <c r="H127" s="8">
        <f>Data!AK122</f>
        <v>34.941316329838976</v>
      </c>
      <c r="I127" s="31">
        <f>Data!AL122</f>
        <v>2</v>
      </c>
      <c r="J127" s="31">
        <f>Data!AM122</f>
        <v>681</v>
      </c>
      <c r="K127" s="8">
        <f>Data!AN122</f>
        <v>11.186858316221766</v>
      </c>
      <c r="L127" s="31">
        <f t="shared" si="3"/>
        <v>25</v>
      </c>
      <c r="M127" s="31">
        <f t="shared" si="4"/>
        <v>22602</v>
      </c>
      <c r="N127" s="8">
        <f t="shared" si="5"/>
        <v>29.702833675564683</v>
      </c>
      <c r="O127" s="31">
        <f>Data!AO122</f>
        <v>10</v>
      </c>
      <c r="P127" s="31">
        <f>Data!AP122</f>
        <v>20231</v>
      </c>
      <c r="Q127" s="8">
        <f>Data!AQ122</f>
        <v>66.46735112936345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13</v>
      </c>
      <c r="C128" s="4">
        <f>Data!AF123</f>
        <v>5</v>
      </c>
      <c r="D128" s="4">
        <f>Data!AG123</f>
        <v>7115</v>
      </c>
      <c r="E128" s="8">
        <f>Data!AH123</f>
        <v>46.751540041067763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7</v>
      </c>
      <c r="M128" s="31">
        <f t="shared" si="4"/>
        <v>9375</v>
      </c>
      <c r="N128" s="8">
        <f t="shared" si="5"/>
        <v>44.001173364623057</v>
      </c>
      <c r="O128" s="31">
        <f>Data!AO123</f>
        <v>5</v>
      </c>
      <c r="P128" s="31">
        <f>Data!AP123</f>
        <v>4149</v>
      </c>
      <c r="Q128" s="8">
        <f>Data!AQ123</f>
        <v>27.262422997946612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11</v>
      </c>
      <c r="C130" s="4">
        <f>Data!AF125</f>
        <v>5</v>
      </c>
      <c r="D130" s="4">
        <f>Data!AG125</f>
        <v>1340</v>
      </c>
      <c r="E130" s="8">
        <f>Data!AH125</f>
        <v>8.8049281314168386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6</v>
      </c>
      <c r="J130" s="31">
        <f>Data!AM125</f>
        <v>1990</v>
      </c>
      <c r="K130" s="8">
        <f>Data!AN125</f>
        <v>10.896646132785763</v>
      </c>
      <c r="L130" s="31">
        <f t="shared" si="3"/>
        <v>11</v>
      </c>
      <c r="M130" s="31">
        <f t="shared" si="4"/>
        <v>3330</v>
      </c>
      <c r="N130" s="8">
        <f t="shared" si="5"/>
        <v>9.9458652230726159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25</v>
      </c>
      <c r="C131" s="4">
        <f>Data!AF126</f>
        <v>5</v>
      </c>
      <c r="D131" s="4">
        <f>Data!AG126</f>
        <v>1320</v>
      </c>
      <c r="E131" s="8">
        <f>Data!AH126</f>
        <v>8.6735112936344976</v>
      </c>
      <c r="F131" s="31">
        <f>Data!AI126</f>
        <v>7</v>
      </c>
      <c r="G131" s="31">
        <f>Data!AJ126</f>
        <v>6049</v>
      </c>
      <c r="H131" s="8">
        <f>Data!AK126</f>
        <v>28.390730419477851</v>
      </c>
      <c r="I131" s="31">
        <f>Data!AL126</f>
        <v>4</v>
      </c>
      <c r="J131" s="31">
        <f>Data!AM126</f>
        <v>1592</v>
      </c>
      <c r="K131" s="8">
        <f>Data!AN126</f>
        <v>13.075975359342916</v>
      </c>
      <c r="L131" s="31">
        <f t="shared" si="3"/>
        <v>16</v>
      </c>
      <c r="M131" s="31">
        <f t="shared" si="4"/>
        <v>8961</v>
      </c>
      <c r="N131" s="8">
        <f t="shared" si="5"/>
        <v>18.400410677618069</v>
      </c>
      <c r="O131" s="31">
        <f>Data!AO126</f>
        <v>9</v>
      </c>
      <c r="P131" s="31">
        <f>Data!AP126</f>
        <v>8510</v>
      </c>
      <c r="Q131" s="8">
        <f>Data!AQ126</f>
        <v>31.065480264658909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111</v>
      </c>
      <c r="C132" s="4">
        <f>Data!AF127</f>
        <v>42</v>
      </c>
      <c r="D132" s="4">
        <f>Data!AG127</f>
        <v>10209</v>
      </c>
      <c r="E132" s="8">
        <f>Data!AH127</f>
        <v>7.985919624523321</v>
      </c>
      <c r="F132" s="31">
        <f>Data!AI127</f>
        <v>29</v>
      </c>
      <c r="G132" s="31">
        <f>Data!AJ127</f>
        <v>27753</v>
      </c>
      <c r="H132" s="8">
        <f>Data!AK127</f>
        <v>31.441478439425051</v>
      </c>
      <c r="I132" s="31">
        <f>Data!AL127</f>
        <v>18</v>
      </c>
      <c r="J132" s="31">
        <f>Data!AM127</f>
        <v>3006</v>
      </c>
      <c r="K132" s="8">
        <f>Data!AN127</f>
        <v>5.4866529774127306</v>
      </c>
      <c r="L132" s="31">
        <f t="shared" si="3"/>
        <v>89</v>
      </c>
      <c r="M132" s="31">
        <f t="shared" si="4"/>
        <v>40968</v>
      </c>
      <c r="N132" s="8">
        <f t="shared" si="5"/>
        <v>15.123272500749833</v>
      </c>
      <c r="O132" s="31">
        <f>Data!AO127</f>
        <v>20</v>
      </c>
      <c r="P132" s="31">
        <f>Data!AP127</f>
        <v>31569</v>
      </c>
      <c r="Q132" s="8">
        <f>Data!AQ127</f>
        <v>51.858726899383988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6</v>
      </c>
      <c r="D133" s="4">
        <f>Data!AG128</f>
        <v>3293</v>
      </c>
      <c r="E133" s="8">
        <f>Data!AH128</f>
        <v>18.031485284052021</v>
      </c>
      <c r="F133" s="31">
        <f>Data!AI128</f>
        <v>1</v>
      </c>
      <c r="G133" s="31">
        <f>Data!AJ128</f>
        <v>2072</v>
      </c>
      <c r="H133" s="8">
        <f>Data!AK128</f>
        <v>68.073921971252574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10</v>
      </c>
      <c r="M133" s="31">
        <f t="shared" si="4"/>
        <v>6452</v>
      </c>
      <c r="N133" s="8">
        <f t="shared" si="5"/>
        <v>21.197535934291583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44</v>
      </c>
      <c r="C134" s="4">
        <f>Data!AF129</f>
        <v>9</v>
      </c>
      <c r="D134" s="4">
        <f>Data!AG129</f>
        <v>4624</v>
      </c>
      <c r="E134" s="8">
        <f>Data!AH129</f>
        <v>16.87976271959845</v>
      </c>
      <c r="F134" s="31">
        <f>Data!AI129</f>
        <v>14</v>
      </c>
      <c r="G134" s="31">
        <f>Data!AJ129</f>
        <v>15908</v>
      </c>
      <c r="H134" s="8">
        <f>Data!AK129</f>
        <v>37.331768847169258</v>
      </c>
      <c r="I134" s="31">
        <f>Data!AL129</f>
        <v>8</v>
      </c>
      <c r="J134" s="31">
        <f>Data!AM129</f>
        <v>4410</v>
      </c>
      <c r="K134" s="8">
        <f>Data!AN129</f>
        <v>18.11088295687885</v>
      </c>
      <c r="L134" s="31">
        <f t="shared" si="3"/>
        <v>31</v>
      </c>
      <c r="M134" s="31">
        <f t="shared" si="4"/>
        <v>24942</v>
      </c>
      <c r="N134" s="8">
        <f t="shared" si="5"/>
        <v>26.433861031993114</v>
      </c>
      <c r="O134" s="31">
        <f>Data!AO129</f>
        <v>13</v>
      </c>
      <c r="P134" s="31">
        <f>Data!AP129</f>
        <v>18729</v>
      </c>
      <c r="Q134" s="8">
        <f>Data!AQ129</f>
        <v>47.332806823566578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5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1</v>
      </c>
      <c r="G136" s="31">
        <f>Data!AJ131</f>
        <v>1583</v>
      </c>
      <c r="H136" s="8">
        <f>Data!AK131</f>
        <v>52.008213552361397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4</v>
      </c>
      <c r="M136" s="31">
        <f t="shared" ref="M136:M142" si="7">J136+G136+D136</f>
        <v>3432</v>
      </c>
      <c r="N136" s="8">
        <f t="shared" ref="N136:N141" si="8">IF(L136=0,0,(M136/L136)/30.4375)</f>
        <v>28.188911704312115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22</v>
      </c>
      <c r="C138" s="4">
        <f>Data!AF133</f>
        <v>11</v>
      </c>
      <c r="D138" s="4">
        <f>Data!AG133</f>
        <v>2698</v>
      </c>
      <c r="E138" s="8">
        <f>Data!AH133</f>
        <v>8.0582415531080827</v>
      </c>
      <c r="F138" s="31">
        <f>Data!AI133</f>
        <v>8</v>
      </c>
      <c r="G138" s="31">
        <f>Data!AJ133</f>
        <v>6919</v>
      </c>
      <c r="H138" s="8">
        <f>Data!AK133</f>
        <v>28.414784394250514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19</v>
      </c>
      <c r="M138" s="31">
        <f t="shared" si="7"/>
        <v>9617</v>
      </c>
      <c r="N138" s="8">
        <f t="shared" si="8"/>
        <v>16.629417486220685</v>
      </c>
      <c r="O138" s="31">
        <f>Data!AO133</f>
        <v>3</v>
      </c>
      <c r="P138" s="31">
        <f>Data!AP133</f>
        <v>6086</v>
      </c>
      <c r="Q138" s="8">
        <f>Data!AQ133</f>
        <v>66.650239561943877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38</v>
      </c>
      <c r="C139" s="4">
        <f>Data!AF134</f>
        <v>14</v>
      </c>
      <c r="D139" s="4">
        <f>Data!AG134</f>
        <v>3813</v>
      </c>
      <c r="E139" s="8">
        <f>Data!AH134</f>
        <v>8.9480786154297434</v>
      </c>
      <c r="F139" s="31">
        <f>Data!AI134</f>
        <v>12</v>
      </c>
      <c r="G139" s="31">
        <f>Data!AJ134</f>
        <v>17314</v>
      </c>
      <c r="H139" s="8">
        <f>Data!AK134</f>
        <v>47.403148528405197</v>
      </c>
      <c r="I139" s="31">
        <f>Data!AL134</f>
        <v>4</v>
      </c>
      <c r="J139" s="31">
        <f>Data!AM134</f>
        <v>1959</v>
      </c>
      <c r="K139" s="8">
        <f>Data!AN134</f>
        <v>16.090349075975361</v>
      </c>
      <c r="L139" s="31">
        <f t="shared" si="6"/>
        <v>30</v>
      </c>
      <c r="M139" s="31">
        <f t="shared" si="7"/>
        <v>23086</v>
      </c>
      <c r="N139" s="8">
        <f t="shared" si="8"/>
        <v>25.282409308692674</v>
      </c>
      <c r="O139" s="31">
        <f>Data!AO134</f>
        <v>8</v>
      </c>
      <c r="P139" s="31">
        <f>Data!AP134</f>
        <v>7443</v>
      </c>
      <c r="Q139" s="8">
        <f>Data!AQ134</f>
        <v>30.566735112936346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23</v>
      </c>
      <c r="C140" s="4">
        <f>Data!AF135</f>
        <v>9</v>
      </c>
      <c r="D140" s="4">
        <f>Data!AG135</f>
        <v>2737</v>
      </c>
      <c r="E140" s="8">
        <f>Data!AH135</f>
        <v>9.9913301391740816</v>
      </c>
      <c r="F140" s="31">
        <f>Data!AI135</f>
        <v>9</v>
      </c>
      <c r="G140" s="31">
        <f>Data!AJ135</f>
        <v>6657</v>
      </c>
      <c r="H140" s="8">
        <f>Data!AK135</f>
        <v>24.301163586584529</v>
      </c>
      <c r="I140" s="31">
        <f>Data!AL135</f>
        <v>0</v>
      </c>
      <c r="J140" s="31">
        <f>Data!AM135</f>
        <v>0</v>
      </c>
      <c r="K140" s="8">
        <f>Data!AN135</f>
        <v>0</v>
      </c>
      <c r="L140" s="31">
        <f t="shared" si="6"/>
        <v>18</v>
      </c>
      <c r="M140" s="31">
        <f t="shared" si="7"/>
        <v>9394</v>
      </c>
      <c r="N140" s="8">
        <f t="shared" si="8"/>
        <v>17.146246862879309</v>
      </c>
      <c r="O140" s="31">
        <f>Data!AO135</f>
        <v>5</v>
      </c>
      <c r="P140" s="31">
        <f>Data!AP135</f>
        <v>3652</v>
      </c>
      <c r="Q140" s="8">
        <f>Data!AQ135</f>
        <v>23.996714579055439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13</v>
      </c>
      <c r="C141" s="17">
        <f>Data!AF136</f>
        <v>3</v>
      </c>
      <c r="D141" s="17">
        <f>Data!AG136</f>
        <v>288</v>
      </c>
      <c r="E141" s="25">
        <f>Data!AH136</f>
        <v>3.1540041067761808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4</v>
      </c>
      <c r="J141" s="32">
        <f>Data!AM136</f>
        <v>448</v>
      </c>
      <c r="K141" s="25">
        <f>Data!AN136</f>
        <v>3.6796714579055441</v>
      </c>
      <c r="L141" s="32">
        <f t="shared" si="6"/>
        <v>10</v>
      </c>
      <c r="M141" s="32">
        <f t="shared" si="7"/>
        <v>3736</v>
      </c>
      <c r="N141" s="25">
        <f t="shared" si="8"/>
        <v>12.274332648870637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2101</v>
      </c>
      <c r="C142" s="20">
        <f>SUM(C7:C141)</f>
        <v>583</v>
      </c>
      <c r="D142" s="20">
        <f>SUM(D7:D141)</f>
        <v>233944</v>
      </c>
      <c r="E142" s="27">
        <f>D142/C142/30.4375</f>
        <v>13.183610934027422</v>
      </c>
      <c r="F142" s="33">
        <f t="shared" ref="F142:P142" si="9">SUM(F7:F141)</f>
        <v>562</v>
      </c>
      <c r="G142" s="33">
        <f t="shared" si="9"/>
        <v>590353</v>
      </c>
      <c r="H142" s="27">
        <f>G142/F142/30.4375</f>
        <v>34.511710158059728</v>
      </c>
      <c r="I142" s="33">
        <f t="shared" si="9"/>
        <v>451</v>
      </c>
      <c r="J142" s="33">
        <f t="shared" si="9"/>
        <v>148918</v>
      </c>
      <c r="K142" s="27">
        <f>J142/I142/30.4375</f>
        <v>10.848299694495918</v>
      </c>
      <c r="L142" s="33">
        <f t="shared" si="6"/>
        <v>1596</v>
      </c>
      <c r="M142" s="33">
        <f t="shared" si="7"/>
        <v>973215</v>
      </c>
      <c r="N142" s="27">
        <f>M142/L142/30.4375</f>
        <v>20.033965818035849</v>
      </c>
      <c r="O142" s="33">
        <f t="shared" si="9"/>
        <v>448</v>
      </c>
      <c r="P142" s="33">
        <f t="shared" si="9"/>
        <v>535554</v>
      </c>
      <c r="Q142" s="27">
        <f>P142/O142/30.4375</f>
        <v>39.275007333528897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/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15</v>
      </c>
      <c r="C2" s="85">
        <v>8</v>
      </c>
      <c r="D2" s="85">
        <v>0</v>
      </c>
      <c r="E2" s="85">
        <v>4</v>
      </c>
      <c r="F2" s="85">
        <v>5</v>
      </c>
      <c r="G2" s="85">
        <v>4</v>
      </c>
      <c r="H2" s="85">
        <v>3</v>
      </c>
      <c r="I2" s="85">
        <v>3</v>
      </c>
      <c r="J2" s="85">
        <v>1884</v>
      </c>
      <c r="K2" s="85">
        <v>20.632443531827516</v>
      </c>
      <c r="L2" s="85">
        <v>2</v>
      </c>
      <c r="M2" s="85">
        <v>2</v>
      </c>
      <c r="N2" s="85">
        <v>2</v>
      </c>
      <c r="O2" s="86"/>
      <c r="P2" s="85"/>
      <c r="Q2" s="85">
        <v>0</v>
      </c>
      <c r="R2" s="85">
        <v>4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15</v>
      </c>
      <c r="AC2" s="85">
        <v>7314</v>
      </c>
      <c r="AD2" s="85">
        <v>16.019712525667352</v>
      </c>
      <c r="AE2" s="85">
        <v>4</v>
      </c>
      <c r="AF2" s="85">
        <v>2</v>
      </c>
      <c r="AG2" s="85">
        <v>62</v>
      </c>
      <c r="AH2" s="85">
        <v>1.0184804928131417</v>
      </c>
      <c r="AI2" s="85">
        <v>2</v>
      </c>
      <c r="AJ2" s="85">
        <v>1341</v>
      </c>
      <c r="AK2" s="85">
        <v>22.028747433264886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/>
      <c r="AS2" s="86"/>
      <c r="AT2" s="88">
        <v>45231</v>
      </c>
      <c r="AU2" s="88">
        <v>45596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96</v>
      </c>
      <c r="C3" s="85">
        <v>80</v>
      </c>
      <c r="D3" s="85">
        <v>1</v>
      </c>
      <c r="E3" s="85">
        <v>46</v>
      </c>
      <c r="F3" s="85">
        <v>22</v>
      </c>
      <c r="G3" s="85">
        <v>10</v>
      </c>
      <c r="H3" s="85">
        <v>10</v>
      </c>
      <c r="I3" s="85">
        <v>10</v>
      </c>
      <c r="J3" s="85">
        <v>5077</v>
      </c>
      <c r="K3" s="85">
        <v>16.680082135523612</v>
      </c>
      <c r="L3" s="85">
        <v>51</v>
      </c>
      <c r="M3" s="85">
        <v>19</v>
      </c>
      <c r="N3" s="85">
        <v>11</v>
      </c>
      <c r="O3" s="86">
        <v>1</v>
      </c>
      <c r="P3" s="85">
        <v>3</v>
      </c>
      <c r="Q3" s="85">
        <v>15</v>
      </c>
      <c r="R3" s="85">
        <v>45</v>
      </c>
      <c r="S3" s="85">
        <v>703</v>
      </c>
      <c r="T3" s="86">
        <v>756</v>
      </c>
      <c r="U3" s="85"/>
      <c r="V3" s="86"/>
      <c r="W3" s="85">
        <v>1371</v>
      </c>
      <c r="X3" s="86"/>
      <c r="Y3" s="85">
        <v>0</v>
      </c>
      <c r="Z3" s="85">
        <v>11</v>
      </c>
      <c r="AA3" s="86"/>
      <c r="AB3" s="85">
        <v>92</v>
      </c>
      <c r="AC3" s="85">
        <v>53057</v>
      </c>
      <c r="AD3" s="85">
        <v>18.947236853852331</v>
      </c>
      <c r="AE3" s="85">
        <v>45</v>
      </c>
      <c r="AF3" s="85">
        <v>19</v>
      </c>
      <c r="AG3" s="85">
        <v>9092</v>
      </c>
      <c r="AH3" s="85">
        <v>15.72160380417162</v>
      </c>
      <c r="AI3" s="85">
        <v>11</v>
      </c>
      <c r="AJ3" s="85">
        <v>14897</v>
      </c>
      <c r="AK3" s="85">
        <v>44.493559828262086</v>
      </c>
      <c r="AL3" s="85">
        <v>11</v>
      </c>
      <c r="AM3" s="85">
        <v>3987</v>
      </c>
      <c r="AN3" s="85">
        <v>11.908157550868022</v>
      </c>
      <c r="AO3" s="85">
        <v>3</v>
      </c>
      <c r="AP3" s="85">
        <v>4280</v>
      </c>
      <c r="AQ3" s="85">
        <v>46.872005475701577</v>
      </c>
      <c r="AR3" s="85"/>
      <c r="AS3" s="85">
        <v>4</v>
      </c>
      <c r="AT3" s="88">
        <v>45231</v>
      </c>
      <c r="AU3" s="88">
        <v>45596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74</v>
      </c>
      <c r="C4" s="85">
        <v>54</v>
      </c>
      <c r="D4" s="85">
        <v>1</v>
      </c>
      <c r="E4" s="85">
        <v>31</v>
      </c>
      <c r="F4" s="85">
        <v>13</v>
      </c>
      <c r="G4" s="85">
        <v>12</v>
      </c>
      <c r="H4" s="85">
        <v>3</v>
      </c>
      <c r="I4" s="85">
        <v>3</v>
      </c>
      <c r="J4" s="85">
        <v>2949</v>
      </c>
      <c r="K4" s="85">
        <v>32.295687885010267</v>
      </c>
      <c r="L4" s="85">
        <v>5</v>
      </c>
      <c r="M4" s="85">
        <v>3</v>
      </c>
      <c r="N4" s="85">
        <v>13</v>
      </c>
      <c r="O4" s="86">
        <v>1</v>
      </c>
      <c r="P4" s="85">
        <v>2</v>
      </c>
      <c r="Q4" s="85">
        <v>35</v>
      </c>
      <c r="R4" s="85">
        <v>22</v>
      </c>
      <c r="S4" s="86"/>
      <c r="T4" s="85"/>
      <c r="U4" s="85">
        <v>3912</v>
      </c>
      <c r="V4" s="86"/>
      <c r="W4" s="85">
        <v>2984</v>
      </c>
      <c r="X4" s="86"/>
      <c r="Y4" s="85">
        <v>0</v>
      </c>
      <c r="Z4" s="85">
        <v>3</v>
      </c>
      <c r="AA4" s="86"/>
      <c r="AB4" s="85">
        <v>70</v>
      </c>
      <c r="AC4" s="85">
        <v>79759</v>
      </c>
      <c r="AD4" s="85">
        <v>37.434555588149024</v>
      </c>
      <c r="AE4" s="85">
        <v>22</v>
      </c>
      <c r="AF4" s="85">
        <v>3</v>
      </c>
      <c r="AG4" s="85">
        <v>1713</v>
      </c>
      <c r="AH4" s="85">
        <v>18.759753593429156</v>
      </c>
      <c r="AI4" s="85">
        <v>13</v>
      </c>
      <c r="AJ4" s="85">
        <v>19405</v>
      </c>
      <c r="AK4" s="85">
        <v>49.041225714737003</v>
      </c>
      <c r="AL4" s="85">
        <v>3</v>
      </c>
      <c r="AM4" s="85">
        <v>233</v>
      </c>
      <c r="AN4" s="85">
        <v>2.5516769336071188</v>
      </c>
      <c r="AO4" s="85">
        <v>2</v>
      </c>
      <c r="AP4" s="85">
        <v>5088</v>
      </c>
      <c r="AQ4" s="85">
        <v>83.581108829568791</v>
      </c>
      <c r="AR4" s="85">
        <v>3</v>
      </c>
      <c r="AS4" s="85">
        <v>1</v>
      </c>
      <c r="AT4" s="88">
        <v>45231</v>
      </c>
      <c r="AU4" s="88">
        <v>45596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28</v>
      </c>
      <c r="C5" s="85">
        <v>25</v>
      </c>
      <c r="D5" s="85">
        <v>0</v>
      </c>
      <c r="E5" s="85">
        <v>16</v>
      </c>
      <c r="F5" s="85">
        <v>1</v>
      </c>
      <c r="G5" s="85">
        <v>1</v>
      </c>
      <c r="H5" s="85">
        <v>7</v>
      </c>
      <c r="I5" s="85">
        <v>7</v>
      </c>
      <c r="J5" s="85">
        <v>6451</v>
      </c>
      <c r="K5" s="85">
        <v>30.277500733352888</v>
      </c>
      <c r="L5" s="85">
        <v>21</v>
      </c>
      <c r="M5" s="85">
        <v>1</v>
      </c>
      <c r="N5" s="86">
        <v>1</v>
      </c>
      <c r="O5" s="86"/>
      <c r="P5" s="85">
        <v>1</v>
      </c>
      <c r="Q5" s="85">
        <v>7</v>
      </c>
      <c r="R5" s="85">
        <v>3</v>
      </c>
      <c r="S5" s="86"/>
      <c r="T5" s="86"/>
      <c r="U5" s="86"/>
      <c r="V5" s="86"/>
      <c r="W5" s="86"/>
      <c r="X5" s="86"/>
      <c r="Y5" s="85">
        <v>0</v>
      </c>
      <c r="Z5" s="85"/>
      <c r="AA5" s="85"/>
      <c r="AB5" s="85">
        <v>28</v>
      </c>
      <c r="AC5" s="85">
        <v>16638</v>
      </c>
      <c r="AD5" s="85">
        <v>19.522440598415955</v>
      </c>
      <c r="AE5" s="85">
        <v>3</v>
      </c>
      <c r="AF5" s="85">
        <v>1</v>
      </c>
      <c r="AG5" s="85">
        <v>8101</v>
      </c>
      <c r="AH5" s="85">
        <v>266.15195071868584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/>
      <c r="AS5" s="86">
        <v>3</v>
      </c>
      <c r="AT5" s="88">
        <v>45231</v>
      </c>
      <c r="AU5" s="88">
        <v>45596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2</v>
      </c>
      <c r="I6" s="85">
        <v>2</v>
      </c>
      <c r="J6" s="85">
        <v>2679</v>
      </c>
      <c r="K6" s="85">
        <v>44.008213552361397</v>
      </c>
      <c r="L6" s="86"/>
      <c r="M6" s="86">
        <v>1</v>
      </c>
      <c r="N6" s="86"/>
      <c r="O6" s="86"/>
      <c r="P6" s="86">
        <v>1</v>
      </c>
      <c r="Q6" s="85">
        <v>3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6380</v>
      </c>
      <c r="AD6" s="85">
        <v>41.921971252566735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45231</v>
      </c>
      <c r="AU6" s="88">
        <v>45596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19</v>
      </c>
      <c r="C7" s="85">
        <v>16</v>
      </c>
      <c r="D7" s="85">
        <v>0</v>
      </c>
      <c r="E7" s="85">
        <v>12</v>
      </c>
      <c r="F7" s="85">
        <v>3</v>
      </c>
      <c r="G7" s="85">
        <v>3</v>
      </c>
      <c r="H7" s="85">
        <v>0</v>
      </c>
      <c r="I7" s="85"/>
      <c r="J7" s="85"/>
      <c r="K7" s="85"/>
      <c r="L7" s="85">
        <v>5</v>
      </c>
      <c r="M7" s="85">
        <v>2</v>
      </c>
      <c r="N7" s="86">
        <v>6</v>
      </c>
      <c r="O7" s="86"/>
      <c r="P7" s="85">
        <v>4</v>
      </c>
      <c r="Q7" s="85">
        <v>4</v>
      </c>
      <c r="R7" s="85">
        <v>14</v>
      </c>
      <c r="S7" s="86">
        <v>11</v>
      </c>
      <c r="T7" s="85"/>
      <c r="U7" s="86"/>
      <c r="V7" s="86"/>
      <c r="W7" s="86"/>
      <c r="X7" s="86"/>
      <c r="Y7" s="85">
        <v>0</v>
      </c>
      <c r="Z7" s="85">
        <v>2</v>
      </c>
      <c r="AA7" s="86"/>
      <c r="AB7" s="85">
        <v>18</v>
      </c>
      <c r="AC7" s="85">
        <v>14630</v>
      </c>
      <c r="AD7" s="85">
        <v>26.70317134382843</v>
      </c>
      <c r="AE7" s="85">
        <v>15</v>
      </c>
      <c r="AF7" s="85">
        <v>2</v>
      </c>
      <c r="AG7" s="85">
        <v>195</v>
      </c>
      <c r="AH7" s="85">
        <v>3.2032854209445585</v>
      </c>
      <c r="AI7" s="85">
        <v>6</v>
      </c>
      <c r="AJ7" s="85">
        <v>7682</v>
      </c>
      <c r="AK7" s="85">
        <v>42.064339493497599</v>
      </c>
      <c r="AL7" s="85">
        <v>2</v>
      </c>
      <c r="AM7" s="85">
        <v>491</v>
      </c>
      <c r="AN7" s="85">
        <v>8.0657084188911696</v>
      </c>
      <c r="AO7" s="85">
        <v>4</v>
      </c>
      <c r="AP7" s="85">
        <v>5891</v>
      </c>
      <c r="AQ7" s="85">
        <v>48.386036960985628</v>
      </c>
      <c r="AR7" s="86"/>
      <c r="AS7" s="86"/>
      <c r="AT7" s="88">
        <v>45231</v>
      </c>
      <c r="AU7" s="88">
        <v>45596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15</v>
      </c>
      <c r="C8" s="85">
        <v>12</v>
      </c>
      <c r="D8" s="85">
        <v>0</v>
      </c>
      <c r="E8" s="85">
        <v>10</v>
      </c>
      <c r="F8" s="85">
        <v>1</v>
      </c>
      <c r="G8" s="85">
        <v>3</v>
      </c>
      <c r="H8" s="85">
        <v>3</v>
      </c>
      <c r="I8" s="86">
        <v>3</v>
      </c>
      <c r="J8" s="86">
        <v>1224</v>
      </c>
      <c r="K8" s="86">
        <v>13.404517453798768</v>
      </c>
      <c r="L8" s="85">
        <v>5</v>
      </c>
      <c r="M8" s="85">
        <v>1</v>
      </c>
      <c r="N8" s="85">
        <v>1</v>
      </c>
      <c r="O8" s="86"/>
      <c r="P8" s="85">
        <v>2</v>
      </c>
      <c r="Q8" s="85">
        <v>5</v>
      </c>
      <c r="R8" s="85">
        <v>11</v>
      </c>
      <c r="S8" s="86"/>
      <c r="T8" s="86"/>
      <c r="U8" s="86"/>
      <c r="V8" s="86"/>
      <c r="W8" s="86"/>
      <c r="X8" s="86"/>
      <c r="Y8" s="85">
        <v>0</v>
      </c>
      <c r="Z8" s="85">
        <v>7</v>
      </c>
      <c r="AA8" s="86"/>
      <c r="AB8" s="85">
        <v>15</v>
      </c>
      <c r="AC8" s="85">
        <v>12259</v>
      </c>
      <c r="AD8" s="85">
        <v>26.850650239561944</v>
      </c>
      <c r="AE8" s="85">
        <v>11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7</v>
      </c>
      <c r="AM8" s="85">
        <v>3517</v>
      </c>
      <c r="AN8" s="85">
        <v>16.506893517160456</v>
      </c>
      <c r="AO8" s="85">
        <v>2</v>
      </c>
      <c r="AP8" s="85">
        <v>1209</v>
      </c>
      <c r="AQ8" s="85">
        <v>19.860369609856264</v>
      </c>
      <c r="AR8" s="86"/>
      <c r="AS8" s="85"/>
      <c r="AT8" s="88">
        <v>45231</v>
      </c>
      <c r="AU8" s="88">
        <v>45596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67</v>
      </c>
      <c r="C9" s="85">
        <v>48</v>
      </c>
      <c r="D9" s="85">
        <v>0</v>
      </c>
      <c r="E9" s="85">
        <v>40</v>
      </c>
      <c r="F9" s="85">
        <v>10</v>
      </c>
      <c r="G9" s="85">
        <v>17</v>
      </c>
      <c r="H9" s="85">
        <v>4</v>
      </c>
      <c r="I9" s="85">
        <v>4</v>
      </c>
      <c r="J9" s="85">
        <v>1764</v>
      </c>
      <c r="K9" s="85">
        <v>14.488706365503081</v>
      </c>
      <c r="L9" s="85">
        <v>29</v>
      </c>
      <c r="M9" s="85">
        <v>19</v>
      </c>
      <c r="N9" s="85">
        <v>3</v>
      </c>
      <c r="O9" s="86"/>
      <c r="P9" s="85">
        <v>8</v>
      </c>
      <c r="Q9" s="85">
        <v>10</v>
      </c>
      <c r="R9" s="85">
        <v>36</v>
      </c>
      <c r="S9" s="86">
        <v>707</v>
      </c>
      <c r="T9" s="86"/>
      <c r="U9" s="86">
        <v>1547</v>
      </c>
      <c r="V9" s="86"/>
      <c r="W9" s="85"/>
      <c r="X9" s="86"/>
      <c r="Y9" s="85">
        <v>0</v>
      </c>
      <c r="Z9" s="85">
        <v>6</v>
      </c>
      <c r="AA9" s="86"/>
      <c r="AB9" s="85">
        <v>64</v>
      </c>
      <c r="AC9" s="85">
        <v>38147</v>
      </c>
      <c r="AD9" s="85">
        <v>19.58264887063655</v>
      </c>
      <c r="AE9" s="85">
        <v>36</v>
      </c>
      <c r="AF9" s="85">
        <v>19</v>
      </c>
      <c r="AG9" s="85">
        <v>7099</v>
      </c>
      <c r="AH9" s="85">
        <v>12.27537015022155</v>
      </c>
      <c r="AI9" s="85">
        <v>3</v>
      </c>
      <c r="AJ9" s="85">
        <v>3503</v>
      </c>
      <c r="AK9" s="85">
        <v>38.362765229295007</v>
      </c>
      <c r="AL9" s="85">
        <v>6</v>
      </c>
      <c r="AM9" s="85">
        <v>2338</v>
      </c>
      <c r="AN9" s="85">
        <v>12.802190280629706</v>
      </c>
      <c r="AO9" s="85">
        <v>8</v>
      </c>
      <c r="AP9" s="85">
        <v>6526</v>
      </c>
      <c r="AQ9" s="85">
        <v>26.800821355236138</v>
      </c>
      <c r="AR9" s="86">
        <v>1</v>
      </c>
      <c r="AS9" s="85">
        <v>2</v>
      </c>
      <c r="AT9" s="88">
        <v>45231</v>
      </c>
      <c r="AU9" s="88">
        <v>45596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73</v>
      </c>
      <c r="C10" s="85">
        <v>62</v>
      </c>
      <c r="D10" s="85">
        <v>0</v>
      </c>
      <c r="E10" s="86">
        <v>45</v>
      </c>
      <c r="F10" s="86">
        <v>9</v>
      </c>
      <c r="G10" s="85">
        <v>4</v>
      </c>
      <c r="H10" s="85">
        <v>5</v>
      </c>
      <c r="I10" s="86">
        <v>5</v>
      </c>
      <c r="J10" s="86">
        <v>1250</v>
      </c>
      <c r="K10" s="86">
        <v>8.2135523613963031</v>
      </c>
      <c r="L10" s="86">
        <v>52</v>
      </c>
      <c r="M10" s="85">
        <v>5</v>
      </c>
      <c r="N10" s="86">
        <v>1</v>
      </c>
      <c r="O10" s="86">
        <v>1</v>
      </c>
      <c r="P10" s="86">
        <v>3</v>
      </c>
      <c r="Q10" s="85">
        <v>5</v>
      </c>
      <c r="R10" s="85">
        <v>11</v>
      </c>
      <c r="S10" s="86">
        <v>302</v>
      </c>
      <c r="T10" s="86"/>
      <c r="U10" s="86"/>
      <c r="V10" s="86"/>
      <c r="W10" s="86">
        <v>1334</v>
      </c>
      <c r="X10" s="86"/>
      <c r="Y10" s="85">
        <v>0</v>
      </c>
      <c r="Z10" s="85">
        <v>1</v>
      </c>
      <c r="AA10" s="86"/>
      <c r="AB10" s="86">
        <v>70</v>
      </c>
      <c r="AC10" s="86">
        <v>27776</v>
      </c>
      <c r="AD10" s="86">
        <v>13.036550308008215</v>
      </c>
      <c r="AE10" s="85">
        <v>12</v>
      </c>
      <c r="AF10" s="85">
        <v>5</v>
      </c>
      <c r="AG10" s="85">
        <v>1169</v>
      </c>
      <c r="AH10" s="85">
        <v>7.6813141683778241</v>
      </c>
      <c r="AI10" s="85">
        <v>1</v>
      </c>
      <c r="AJ10" s="85">
        <v>681</v>
      </c>
      <c r="AK10" s="85">
        <v>22.373716632443532</v>
      </c>
      <c r="AL10" s="85">
        <v>1</v>
      </c>
      <c r="AM10" s="85">
        <v>57</v>
      </c>
      <c r="AN10" s="85">
        <v>1.8726899383983573</v>
      </c>
      <c r="AO10" s="85">
        <v>3</v>
      </c>
      <c r="AP10" s="85">
        <v>3452</v>
      </c>
      <c r="AQ10" s="85">
        <v>37.804243668720055</v>
      </c>
      <c r="AR10" s="86"/>
      <c r="AS10" s="86">
        <v>5</v>
      </c>
      <c r="AT10" s="88">
        <v>45231</v>
      </c>
      <c r="AU10" s="88">
        <v>45596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45231</v>
      </c>
      <c r="AU11" s="88">
        <v>45596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45231</v>
      </c>
      <c r="AU12" s="88">
        <v>45596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74</v>
      </c>
      <c r="C13" s="85">
        <v>46</v>
      </c>
      <c r="D13" s="85">
        <v>0</v>
      </c>
      <c r="E13" s="85">
        <v>24</v>
      </c>
      <c r="F13" s="85">
        <v>9</v>
      </c>
      <c r="G13" s="85">
        <v>21</v>
      </c>
      <c r="H13" s="85">
        <v>20</v>
      </c>
      <c r="I13" s="85">
        <v>20</v>
      </c>
      <c r="J13" s="85">
        <v>19649</v>
      </c>
      <c r="K13" s="85">
        <v>32.277618069815198</v>
      </c>
      <c r="L13" s="85">
        <v>22</v>
      </c>
      <c r="M13" s="85">
        <v>5</v>
      </c>
      <c r="N13" s="85">
        <v>8</v>
      </c>
      <c r="O13" s="86"/>
      <c r="P13" s="85">
        <v>8</v>
      </c>
      <c r="Q13" s="85">
        <v>15</v>
      </c>
      <c r="R13" s="85">
        <v>29</v>
      </c>
      <c r="S13" s="85"/>
      <c r="T13" s="85"/>
      <c r="U13" s="85"/>
      <c r="V13" s="86"/>
      <c r="W13" s="85">
        <v>897</v>
      </c>
      <c r="X13" s="86"/>
      <c r="Y13" s="85">
        <v>0</v>
      </c>
      <c r="Z13" s="85">
        <v>8</v>
      </c>
      <c r="AA13" s="86"/>
      <c r="AB13" s="85">
        <v>72</v>
      </c>
      <c r="AC13" s="85">
        <v>53527</v>
      </c>
      <c r="AD13" s="85">
        <v>24.424823180469996</v>
      </c>
      <c r="AE13" s="85">
        <v>29</v>
      </c>
      <c r="AF13" s="85">
        <v>5</v>
      </c>
      <c r="AG13" s="85">
        <v>3484</v>
      </c>
      <c r="AH13" s="85">
        <v>22.892813141683778</v>
      </c>
      <c r="AI13" s="85">
        <v>8</v>
      </c>
      <c r="AJ13" s="85">
        <v>5703</v>
      </c>
      <c r="AK13" s="85">
        <v>23.420944558521562</v>
      </c>
      <c r="AL13" s="85">
        <v>8</v>
      </c>
      <c r="AM13" s="85">
        <v>1946</v>
      </c>
      <c r="AN13" s="85">
        <v>7.9917864476386038</v>
      </c>
      <c r="AO13" s="85">
        <v>8</v>
      </c>
      <c r="AP13" s="85">
        <v>6011</v>
      </c>
      <c r="AQ13" s="85">
        <v>24.68583162217659</v>
      </c>
      <c r="AR13" s="85"/>
      <c r="AS13" s="85">
        <v>6</v>
      </c>
      <c r="AT13" s="88">
        <v>45231</v>
      </c>
      <c r="AU13" s="88">
        <v>45596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3</v>
      </c>
      <c r="F14" s="85"/>
      <c r="G14" s="85">
        <v>0</v>
      </c>
      <c r="H14" s="85">
        <v>1</v>
      </c>
      <c r="I14" s="85">
        <v>1</v>
      </c>
      <c r="J14" s="85">
        <v>498</v>
      </c>
      <c r="K14" s="85">
        <v>16.361396303901437</v>
      </c>
      <c r="L14" s="86">
        <v>3</v>
      </c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1514</v>
      </c>
      <c r="AD14" s="85">
        <v>9.9482546201232029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/>
      <c r="AS14" s="86"/>
      <c r="AT14" s="88">
        <v>45231</v>
      </c>
      <c r="AU14" s="88">
        <v>45596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7</v>
      </c>
      <c r="C15" s="85">
        <v>5</v>
      </c>
      <c r="D15" s="85">
        <v>0</v>
      </c>
      <c r="E15" s="85">
        <v>2</v>
      </c>
      <c r="F15" s="86">
        <v>2</v>
      </c>
      <c r="G15" s="85">
        <v>1</v>
      </c>
      <c r="H15" s="85">
        <v>1</v>
      </c>
      <c r="I15" s="86">
        <v>1</v>
      </c>
      <c r="J15" s="86">
        <v>163</v>
      </c>
      <c r="K15" s="86">
        <v>5.3552361396303905</v>
      </c>
      <c r="L15" s="85">
        <v>4</v>
      </c>
      <c r="M15" s="86">
        <v>3</v>
      </c>
      <c r="N15" s="85">
        <v>1</v>
      </c>
      <c r="O15" s="86"/>
      <c r="P15" s="86">
        <v>1</v>
      </c>
      <c r="Q15" s="85">
        <v>2</v>
      </c>
      <c r="R15" s="85">
        <v>5</v>
      </c>
      <c r="S15" s="86">
        <v>258</v>
      </c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5773</v>
      </c>
      <c r="AD15" s="85">
        <v>31.611225188227241</v>
      </c>
      <c r="AE15" s="85">
        <v>5</v>
      </c>
      <c r="AF15" s="85">
        <v>3</v>
      </c>
      <c r="AG15" s="85">
        <v>1542</v>
      </c>
      <c r="AH15" s="85">
        <v>16.887063655030801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/>
      <c r="AT15" s="88">
        <v>45231</v>
      </c>
      <c r="AU15" s="88">
        <v>45596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42</v>
      </c>
      <c r="C16" s="85">
        <v>32</v>
      </c>
      <c r="D16" s="85">
        <v>0</v>
      </c>
      <c r="E16" s="85">
        <v>23</v>
      </c>
      <c r="F16" s="85">
        <v>7</v>
      </c>
      <c r="G16" s="85">
        <v>7</v>
      </c>
      <c r="H16" s="85">
        <v>4</v>
      </c>
      <c r="I16" s="85">
        <v>4</v>
      </c>
      <c r="J16" s="85">
        <v>8887</v>
      </c>
      <c r="K16" s="85">
        <v>72.993839835728949</v>
      </c>
      <c r="L16" s="85">
        <v>14</v>
      </c>
      <c r="M16" s="85">
        <v>9</v>
      </c>
      <c r="N16" s="85">
        <v>4</v>
      </c>
      <c r="O16" s="85"/>
      <c r="P16" s="85">
        <v>4</v>
      </c>
      <c r="Q16" s="85">
        <v>10</v>
      </c>
      <c r="R16" s="85">
        <v>20</v>
      </c>
      <c r="S16" s="86"/>
      <c r="T16" s="86"/>
      <c r="U16" s="86"/>
      <c r="V16" s="86"/>
      <c r="W16" s="86"/>
      <c r="X16" s="85"/>
      <c r="Y16" s="85">
        <v>0</v>
      </c>
      <c r="Z16" s="85">
        <v>3</v>
      </c>
      <c r="AA16" s="86"/>
      <c r="AB16" s="85">
        <v>42</v>
      </c>
      <c r="AC16" s="85">
        <v>37372</v>
      </c>
      <c r="AD16" s="85">
        <v>29.233988461914542</v>
      </c>
      <c r="AE16" s="85">
        <v>20</v>
      </c>
      <c r="AF16" s="85">
        <v>9</v>
      </c>
      <c r="AG16" s="85">
        <v>5216</v>
      </c>
      <c r="AH16" s="85">
        <v>19.040839607574721</v>
      </c>
      <c r="AI16" s="85">
        <v>4</v>
      </c>
      <c r="AJ16" s="85">
        <v>5043</v>
      </c>
      <c r="AK16" s="85">
        <v>41.420944558521562</v>
      </c>
      <c r="AL16" s="85">
        <v>3</v>
      </c>
      <c r="AM16" s="85">
        <v>1178</v>
      </c>
      <c r="AN16" s="85">
        <v>12.900752908966462</v>
      </c>
      <c r="AO16" s="85">
        <v>4</v>
      </c>
      <c r="AP16" s="85">
        <v>6294</v>
      </c>
      <c r="AQ16" s="85">
        <v>51.696098562628336</v>
      </c>
      <c r="AR16" s="86"/>
      <c r="AS16" s="85">
        <v>3</v>
      </c>
      <c r="AT16" s="88">
        <v>45231</v>
      </c>
      <c r="AU16" s="88">
        <v>45596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5</v>
      </c>
      <c r="C17" s="85">
        <v>3</v>
      </c>
      <c r="D17" s="85">
        <v>0</v>
      </c>
      <c r="E17" s="85">
        <v>1</v>
      </c>
      <c r="F17" s="86">
        <v>1</v>
      </c>
      <c r="G17" s="85">
        <v>1</v>
      </c>
      <c r="H17" s="85">
        <v>3</v>
      </c>
      <c r="I17" s="85">
        <v>3</v>
      </c>
      <c r="J17" s="85">
        <v>2282</v>
      </c>
      <c r="K17" s="85">
        <v>24.991101984941821</v>
      </c>
      <c r="L17" s="85"/>
      <c r="M17" s="85"/>
      <c r="N17" s="85"/>
      <c r="O17" s="86"/>
      <c r="P17" s="85">
        <v>1</v>
      </c>
      <c r="Q17" s="85">
        <v>0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5</v>
      </c>
      <c r="AC17" s="85">
        <v>3032</v>
      </c>
      <c r="AD17" s="85">
        <v>19.922792607802872</v>
      </c>
      <c r="AE17" s="85">
        <v>2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45231</v>
      </c>
      <c r="AU17" s="88">
        <v>45596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79</v>
      </c>
      <c r="C18" s="85">
        <v>72</v>
      </c>
      <c r="D18" s="85">
        <v>1</v>
      </c>
      <c r="E18" s="85">
        <v>40</v>
      </c>
      <c r="F18" s="85">
        <v>18</v>
      </c>
      <c r="G18" s="85">
        <v>3</v>
      </c>
      <c r="H18" s="85">
        <v>7</v>
      </c>
      <c r="I18" s="85">
        <v>7</v>
      </c>
      <c r="J18" s="85">
        <v>5178</v>
      </c>
      <c r="K18" s="85">
        <v>24.302728072748604</v>
      </c>
      <c r="L18" s="85">
        <v>18</v>
      </c>
      <c r="M18" s="85">
        <v>4</v>
      </c>
      <c r="N18" s="85">
        <v>9</v>
      </c>
      <c r="O18" s="85"/>
      <c r="P18" s="85">
        <v>6</v>
      </c>
      <c r="Q18" s="85">
        <v>11</v>
      </c>
      <c r="R18" s="85">
        <v>26</v>
      </c>
      <c r="S18" s="85"/>
      <c r="T18" s="85"/>
      <c r="U18" s="86"/>
      <c r="V18" s="86"/>
      <c r="W18" s="85"/>
      <c r="X18" s="86"/>
      <c r="Y18" s="85">
        <v>0</v>
      </c>
      <c r="Z18" s="85">
        <v>7</v>
      </c>
      <c r="AA18" s="86"/>
      <c r="AB18" s="85">
        <v>79</v>
      </c>
      <c r="AC18" s="85">
        <v>46983</v>
      </c>
      <c r="AD18" s="85">
        <v>19.539105346606714</v>
      </c>
      <c r="AE18" s="85">
        <v>26</v>
      </c>
      <c r="AF18" s="85">
        <v>4</v>
      </c>
      <c r="AG18" s="85">
        <v>2431</v>
      </c>
      <c r="AH18" s="85">
        <v>19.967145790554415</v>
      </c>
      <c r="AI18" s="85">
        <v>9</v>
      </c>
      <c r="AJ18" s="85">
        <v>10194</v>
      </c>
      <c r="AK18" s="85">
        <v>37.212867898699521</v>
      </c>
      <c r="AL18" s="85">
        <v>7</v>
      </c>
      <c r="AM18" s="85">
        <v>3114</v>
      </c>
      <c r="AN18" s="85">
        <v>14.615429744793193</v>
      </c>
      <c r="AO18" s="85">
        <v>6</v>
      </c>
      <c r="AP18" s="85">
        <v>4940</v>
      </c>
      <c r="AQ18" s="85">
        <v>27.049965776865161</v>
      </c>
      <c r="AR18" s="86"/>
      <c r="AS18" s="85">
        <v>6</v>
      </c>
      <c r="AT18" s="88">
        <v>45231</v>
      </c>
      <c r="AU18" s="88">
        <v>45596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9</v>
      </c>
      <c r="C19" s="85">
        <v>8</v>
      </c>
      <c r="D19" s="85">
        <v>0</v>
      </c>
      <c r="E19" s="85">
        <v>8</v>
      </c>
      <c r="F19" s="86"/>
      <c r="G19" s="85">
        <v>1</v>
      </c>
      <c r="H19" s="85">
        <v>0</v>
      </c>
      <c r="I19" s="86"/>
      <c r="J19" s="86"/>
      <c r="K19" s="86"/>
      <c r="L19" s="86">
        <v>3</v>
      </c>
      <c r="M19" s="86"/>
      <c r="N19" s="86">
        <v>1</v>
      </c>
      <c r="O19" s="86"/>
      <c r="P19" s="85"/>
      <c r="Q19" s="85">
        <v>3</v>
      </c>
      <c r="R19" s="85">
        <v>3</v>
      </c>
      <c r="S19" s="86"/>
      <c r="T19" s="86"/>
      <c r="U19" s="86"/>
      <c r="V19" s="86"/>
      <c r="W19" s="86"/>
      <c r="X19" s="86"/>
      <c r="Y19" s="85">
        <v>0</v>
      </c>
      <c r="Z19" s="85">
        <v>2</v>
      </c>
      <c r="AA19" s="86"/>
      <c r="AB19" s="85">
        <v>9</v>
      </c>
      <c r="AC19" s="85">
        <v>8198</v>
      </c>
      <c r="AD19" s="85">
        <v>29.926534337211955</v>
      </c>
      <c r="AE19" s="85">
        <v>3</v>
      </c>
      <c r="AF19" s="85">
        <v>0</v>
      </c>
      <c r="AG19" s="85">
        <v>0</v>
      </c>
      <c r="AH19" s="85">
        <v>0</v>
      </c>
      <c r="AI19" s="85">
        <v>1</v>
      </c>
      <c r="AJ19" s="85">
        <v>1816</v>
      </c>
      <c r="AK19" s="85">
        <v>59.663244353182755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/>
      <c r="AS19" s="86"/>
      <c r="AT19" s="88">
        <v>45231</v>
      </c>
      <c r="AU19" s="88">
        <v>45596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45231</v>
      </c>
      <c r="AU20" s="88">
        <v>45596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50</v>
      </c>
      <c r="C21" s="85">
        <v>39</v>
      </c>
      <c r="D21" s="85">
        <v>0</v>
      </c>
      <c r="E21" s="85">
        <v>36</v>
      </c>
      <c r="F21" s="85">
        <v>4</v>
      </c>
      <c r="G21" s="85">
        <v>7</v>
      </c>
      <c r="H21" s="85">
        <v>3</v>
      </c>
      <c r="I21" s="85">
        <v>3</v>
      </c>
      <c r="J21" s="85">
        <v>5072</v>
      </c>
      <c r="K21" s="85">
        <v>55.545516769336075</v>
      </c>
      <c r="L21" s="85">
        <v>14</v>
      </c>
      <c r="M21" s="85">
        <v>9</v>
      </c>
      <c r="N21" s="85">
        <v>11</v>
      </c>
      <c r="O21" s="86">
        <v>1</v>
      </c>
      <c r="P21" s="85">
        <v>4</v>
      </c>
      <c r="Q21" s="85">
        <v>6</v>
      </c>
      <c r="R21" s="85">
        <v>29</v>
      </c>
      <c r="S21" s="85">
        <v>1215</v>
      </c>
      <c r="T21" s="86"/>
      <c r="U21" s="85">
        <v>3182</v>
      </c>
      <c r="V21" s="86"/>
      <c r="W21" s="86"/>
      <c r="X21" s="85"/>
      <c r="Y21" s="85">
        <v>0</v>
      </c>
      <c r="Z21" s="85">
        <v>4</v>
      </c>
      <c r="AA21" s="86"/>
      <c r="AB21" s="85">
        <v>42</v>
      </c>
      <c r="AC21" s="85">
        <v>27053</v>
      </c>
      <c r="AD21" s="85">
        <v>21.162022098367068</v>
      </c>
      <c r="AE21" s="85">
        <v>30</v>
      </c>
      <c r="AF21" s="85">
        <v>9</v>
      </c>
      <c r="AG21" s="85">
        <v>1543</v>
      </c>
      <c r="AH21" s="85">
        <v>5.6326716860597772</v>
      </c>
      <c r="AI21" s="85">
        <v>11</v>
      </c>
      <c r="AJ21" s="85">
        <v>8703</v>
      </c>
      <c r="AK21" s="85">
        <v>25.993653164084375</v>
      </c>
      <c r="AL21" s="85">
        <v>4</v>
      </c>
      <c r="AM21" s="85">
        <v>1315</v>
      </c>
      <c r="AN21" s="85">
        <v>10.80082135523614</v>
      </c>
      <c r="AO21" s="85">
        <v>4</v>
      </c>
      <c r="AP21" s="85">
        <v>3132</v>
      </c>
      <c r="AQ21" s="85">
        <v>25.724845995893222</v>
      </c>
      <c r="AR21" s="85">
        <v>4</v>
      </c>
      <c r="AS21" s="85"/>
      <c r="AT21" s="88">
        <v>45231</v>
      </c>
      <c r="AU21" s="88">
        <v>45596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>
        <v>4</v>
      </c>
      <c r="F22" s="85"/>
      <c r="G22" s="85">
        <v>3</v>
      </c>
      <c r="H22" s="85">
        <v>1</v>
      </c>
      <c r="I22" s="85">
        <v>1</v>
      </c>
      <c r="J22" s="85">
        <v>608</v>
      </c>
      <c r="K22" s="85">
        <v>19.975359342915812</v>
      </c>
      <c r="L22" s="85">
        <v>3</v>
      </c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5315</v>
      </c>
      <c r="AD22" s="85">
        <v>19.402235911476158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45231</v>
      </c>
      <c r="AU22" s="88">
        <v>45596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33</v>
      </c>
      <c r="C23" s="85">
        <v>23</v>
      </c>
      <c r="D23" s="85">
        <v>0</v>
      </c>
      <c r="E23" s="85">
        <v>16</v>
      </c>
      <c r="F23" s="85">
        <v>3</v>
      </c>
      <c r="G23" s="85">
        <v>6</v>
      </c>
      <c r="H23" s="85">
        <v>9</v>
      </c>
      <c r="I23" s="85">
        <v>9</v>
      </c>
      <c r="J23" s="85">
        <v>6544</v>
      </c>
      <c r="K23" s="85">
        <v>23.888660734656629</v>
      </c>
      <c r="L23" s="85">
        <v>11</v>
      </c>
      <c r="M23" s="85">
        <v>3</v>
      </c>
      <c r="N23" s="85">
        <v>4</v>
      </c>
      <c r="O23" s="85"/>
      <c r="P23" s="85">
        <v>11</v>
      </c>
      <c r="Q23" s="85">
        <v>11</v>
      </c>
      <c r="R23" s="85">
        <v>20</v>
      </c>
      <c r="S23" s="86"/>
      <c r="T23" s="85"/>
      <c r="U23" s="86"/>
      <c r="V23" s="86"/>
      <c r="W23" s="85">
        <v>1088</v>
      </c>
      <c r="X23" s="86"/>
      <c r="Y23" s="85">
        <v>0</v>
      </c>
      <c r="Z23" s="85">
        <v>2</v>
      </c>
      <c r="AA23" s="85"/>
      <c r="AB23" s="85">
        <v>32</v>
      </c>
      <c r="AC23" s="85">
        <v>26266</v>
      </c>
      <c r="AD23" s="85">
        <v>26.967145790554415</v>
      </c>
      <c r="AE23" s="85">
        <v>20</v>
      </c>
      <c r="AF23" s="85">
        <v>3</v>
      </c>
      <c r="AG23" s="85">
        <v>1284</v>
      </c>
      <c r="AH23" s="85">
        <v>14.061601642710473</v>
      </c>
      <c r="AI23" s="85">
        <v>4</v>
      </c>
      <c r="AJ23" s="85">
        <v>10037</v>
      </c>
      <c r="AK23" s="85">
        <v>82.439425051334709</v>
      </c>
      <c r="AL23" s="85">
        <v>2</v>
      </c>
      <c r="AM23" s="85">
        <v>726</v>
      </c>
      <c r="AN23" s="85">
        <v>11.926078028747433</v>
      </c>
      <c r="AO23" s="85">
        <v>11</v>
      </c>
      <c r="AP23" s="85">
        <v>11654</v>
      </c>
      <c r="AQ23" s="85">
        <v>34.807541534440922</v>
      </c>
      <c r="AR23" s="86"/>
      <c r="AS23" s="85">
        <v>1</v>
      </c>
      <c r="AT23" s="88">
        <v>45231</v>
      </c>
      <c r="AU23" s="88">
        <v>45596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45231</v>
      </c>
      <c r="AU24" s="88">
        <v>45596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9</v>
      </c>
      <c r="C25" s="85">
        <v>7</v>
      </c>
      <c r="D25" s="85">
        <v>0</v>
      </c>
      <c r="E25" s="85"/>
      <c r="F25" s="85">
        <v>5</v>
      </c>
      <c r="G25" s="85">
        <v>1</v>
      </c>
      <c r="H25" s="85">
        <v>1</v>
      </c>
      <c r="I25" s="85">
        <v>1</v>
      </c>
      <c r="J25" s="85">
        <v>394</v>
      </c>
      <c r="K25" s="85">
        <v>12.944558521560575</v>
      </c>
      <c r="L25" s="85">
        <v>5</v>
      </c>
      <c r="M25" s="86">
        <v>1</v>
      </c>
      <c r="N25" s="85">
        <v>2</v>
      </c>
      <c r="O25" s="86"/>
      <c r="P25" s="85">
        <v>1</v>
      </c>
      <c r="Q25" s="85">
        <v>0</v>
      </c>
      <c r="R25" s="85">
        <v>4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9</v>
      </c>
      <c r="AC25" s="85">
        <v>1763</v>
      </c>
      <c r="AD25" s="85">
        <v>6.4357745836185263</v>
      </c>
      <c r="AE25" s="85">
        <v>4</v>
      </c>
      <c r="AF25" s="85">
        <v>1</v>
      </c>
      <c r="AG25" s="85">
        <v>617</v>
      </c>
      <c r="AH25" s="85">
        <v>20.271047227926079</v>
      </c>
      <c r="AI25" s="85">
        <v>2</v>
      </c>
      <c r="AJ25" s="85">
        <v>1840</v>
      </c>
      <c r="AK25" s="85">
        <v>30.225872689938399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>
        <v>1</v>
      </c>
      <c r="AT25" s="88">
        <v>45231</v>
      </c>
      <c r="AU25" s="88">
        <v>45596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85</v>
      </c>
      <c r="C26" s="85">
        <v>78</v>
      </c>
      <c r="D26" s="85">
        <v>0</v>
      </c>
      <c r="E26" s="85">
        <v>23</v>
      </c>
      <c r="F26" s="85">
        <v>35</v>
      </c>
      <c r="G26" s="85">
        <v>7</v>
      </c>
      <c r="H26" s="85">
        <v>11</v>
      </c>
      <c r="I26" s="85">
        <v>11</v>
      </c>
      <c r="J26" s="85">
        <v>5872</v>
      </c>
      <c r="K26" s="85">
        <v>17.538174351316037</v>
      </c>
      <c r="L26" s="85">
        <v>44</v>
      </c>
      <c r="M26" s="85">
        <v>2</v>
      </c>
      <c r="N26" s="85">
        <v>6</v>
      </c>
      <c r="O26" s="85"/>
      <c r="P26" s="85">
        <v>5</v>
      </c>
      <c r="Q26" s="85">
        <v>16</v>
      </c>
      <c r="R26" s="85">
        <v>15</v>
      </c>
      <c r="S26" s="86"/>
      <c r="T26" s="86"/>
      <c r="U26" s="86"/>
      <c r="V26" s="86"/>
      <c r="W26" s="86">
        <v>179</v>
      </c>
      <c r="X26" s="86"/>
      <c r="Y26" s="85">
        <v>0</v>
      </c>
      <c r="Z26" s="85">
        <v>2</v>
      </c>
      <c r="AA26" s="86"/>
      <c r="AB26" s="85">
        <v>84</v>
      </c>
      <c r="AC26" s="85">
        <v>51458</v>
      </c>
      <c r="AD26" s="85">
        <v>20.126332257749095</v>
      </c>
      <c r="AE26" s="85">
        <v>15</v>
      </c>
      <c r="AF26" s="85">
        <v>2</v>
      </c>
      <c r="AG26" s="85">
        <v>347</v>
      </c>
      <c r="AH26" s="85">
        <v>5.7002053388090346</v>
      </c>
      <c r="AI26" s="85">
        <v>6</v>
      </c>
      <c r="AJ26" s="85">
        <v>7637</v>
      </c>
      <c r="AK26" s="85">
        <v>41.817932922655714</v>
      </c>
      <c r="AL26" s="85">
        <v>2</v>
      </c>
      <c r="AM26" s="85">
        <v>462</v>
      </c>
      <c r="AN26" s="85">
        <v>7.5893223819301845</v>
      </c>
      <c r="AO26" s="85">
        <v>5</v>
      </c>
      <c r="AP26" s="85">
        <v>7344</v>
      </c>
      <c r="AQ26" s="85">
        <v>48.256262833675564</v>
      </c>
      <c r="AR26" s="86"/>
      <c r="AS26" s="86"/>
      <c r="AT26" s="88">
        <v>45231</v>
      </c>
      <c r="AU26" s="88">
        <v>45596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64</v>
      </c>
      <c r="C27" s="85">
        <v>51</v>
      </c>
      <c r="D27" s="85">
        <v>0</v>
      </c>
      <c r="E27" s="85">
        <v>25</v>
      </c>
      <c r="F27" s="85">
        <v>15</v>
      </c>
      <c r="G27" s="85">
        <v>9</v>
      </c>
      <c r="H27" s="85">
        <v>8</v>
      </c>
      <c r="I27" s="85">
        <v>8</v>
      </c>
      <c r="J27" s="85">
        <v>4374</v>
      </c>
      <c r="K27" s="85">
        <v>17.963039014373717</v>
      </c>
      <c r="L27" s="85">
        <v>11</v>
      </c>
      <c r="M27" s="85">
        <v>2</v>
      </c>
      <c r="N27" s="85">
        <v>11</v>
      </c>
      <c r="O27" s="85">
        <v>1</v>
      </c>
      <c r="P27" s="85">
        <v>5</v>
      </c>
      <c r="Q27" s="85">
        <v>27</v>
      </c>
      <c r="R27" s="85">
        <v>20</v>
      </c>
      <c r="S27" s="86"/>
      <c r="T27" s="86">
        <v>514</v>
      </c>
      <c r="U27" s="85">
        <v>6556</v>
      </c>
      <c r="V27" s="85"/>
      <c r="W27" s="86">
        <v>3187</v>
      </c>
      <c r="X27" s="86"/>
      <c r="Y27" s="85">
        <v>0</v>
      </c>
      <c r="Z27" s="85">
        <v>1</v>
      </c>
      <c r="AA27" s="86"/>
      <c r="AB27" s="85">
        <v>58</v>
      </c>
      <c r="AC27" s="85">
        <v>61243</v>
      </c>
      <c r="AD27" s="85">
        <v>34.69121291510303</v>
      </c>
      <c r="AE27" s="85">
        <v>20</v>
      </c>
      <c r="AF27" s="85">
        <v>2</v>
      </c>
      <c r="AG27" s="85">
        <v>996</v>
      </c>
      <c r="AH27" s="85">
        <v>16.361396303901437</v>
      </c>
      <c r="AI27" s="85">
        <v>11</v>
      </c>
      <c r="AJ27" s="85">
        <v>16295</v>
      </c>
      <c r="AK27" s="85">
        <v>48.669031174164644</v>
      </c>
      <c r="AL27" s="85">
        <v>1</v>
      </c>
      <c r="AM27" s="85">
        <v>514</v>
      </c>
      <c r="AN27" s="85">
        <v>16.887063655030801</v>
      </c>
      <c r="AO27" s="85">
        <v>5</v>
      </c>
      <c r="AP27" s="85">
        <v>8379</v>
      </c>
      <c r="AQ27" s="85">
        <v>55.057084188911702</v>
      </c>
      <c r="AR27" s="85">
        <v>4</v>
      </c>
      <c r="AS27" s="86">
        <v>3</v>
      </c>
      <c r="AT27" s="88">
        <v>45231</v>
      </c>
      <c r="AU27" s="88">
        <v>45596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121</v>
      </c>
      <c r="C28" s="85">
        <v>85</v>
      </c>
      <c r="D28" s="85">
        <v>0</v>
      </c>
      <c r="E28" s="85">
        <v>69</v>
      </c>
      <c r="F28" s="85">
        <v>11</v>
      </c>
      <c r="G28" s="85">
        <v>26</v>
      </c>
      <c r="H28" s="85">
        <v>19</v>
      </c>
      <c r="I28" s="85">
        <v>19</v>
      </c>
      <c r="J28" s="85">
        <v>13307</v>
      </c>
      <c r="K28" s="85">
        <v>23.010050794336973</v>
      </c>
      <c r="L28" s="85">
        <v>28</v>
      </c>
      <c r="M28" s="85">
        <v>3</v>
      </c>
      <c r="N28" s="85">
        <v>7</v>
      </c>
      <c r="O28" s="85"/>
      <c r="P28" s="85">
        <v>12</v>
      </c>
      <c r="Q28" s="85">
        <v>25</v>
      </c>
      <c r="R28" s="85">
        <v>29</v>
      </c>
      <c r="S28" s="85"/>
      <c r="T28" s="86">
        <v>37</v>
      </c>
      <c r="U28" s="86">
        <v>2417</v>
      </c>
      <c r="V28" s="86"/>
      <c r="W28" s="85">
        <v>1464</v>
      </c>
      <c r="X28" s="86"/>
      <c r="Y28" s="85">
        <v>0</v>
      </c>
      <c r="Z28" s="85">
        <v>7</v>
      </c>
      <c r="AA28" s="86"/>
      <c r="AB28" s="85">
        <v>117</v>
      </c>
      <c r="AC28" s="85">
        <v>92626</v>
      </c>
      <c r="AD28" s="85">
        <v>26.009863282963899</v>
      </c>
      <c r="AE28" s="85">
        <v>29</v>
      </c>
      <c r="AF28" s="85">
        <v>3</v>
      </c>
      <c r="AG28" s="85">
        <v>1061</v>
      </c>
      <c r="AH28" s="85">
        <v>11.619438740588638</v>
      </c>
      <c r="AI28" s="85">
        <v>7</v>
      </c>
      <c r="AJ28" s="85">
        <v>10804</v>
      </c>
      <c r="AK28" s="85">
        <v>50.708125550014664</v>
      </c>
      <c r="AL28" s="85">
        <v>7</v>
      </c>
      <c r="AM28" s="85">
        <v>2407</v>
      </c>
      <c r="AN28" s="85">
        <v>11.297154590789088</v>
      </c>
      <c r="AO28" s="85">
        <v>12</v>
      </c>
      <c r="AP28" s="85">
        <v>15686</v>
      </c>
      <c r="AQ28" s="85">
        <v>42.945927446954144</v>
      </c>
      <c r="AR28" s="85">
        <v>2</v>
      </c>
      <c r="AS28" s="85">
        <v>3</v>
      </c>
      <c r="AT28" s="88">
        <v>45231</v>
      </c>
      <c r="AU28" s="88">
        <v>45596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5</v>
      </c>
      <c r="D29" s="85">
        <v>0</v>
      </c>
      <c r="E29" s="85">
        <v>3</v>
      </c>
      <c r="F29" s="85">
        <v>4</v>
      </c>
      <c r="G29" s="85">
        <v>1</v>
      </c>
      <c r="H29" s="85">
        <v>0</v>
      </c>
      <c r="I29" s="86"/>
      <c r="J29" s="86"/>
      <c r="K29" s="86"/>
      <c r="L29" s="85">
        <v>3</v>
      </c>
      <c r="M29" s="85">
        <v>5</v>
      </c>
      <c r="N29" s="86">
        <v>2</v>
      </c>
      <c r="O29" s="86"/>
      <c r="P29" s="86"/>
      <c r="Q29" s="85">
        <v>1</v>
      </c>
      <c r="R29" s="85">
        <v>7</v>
      </c>
      <c r="S29" s="86">
        <v>21</v>
      </c>
      <c r="T29" s="86"/>
      <c r="U29" s="86"/>
      <c r="V29" s="86"/>
      <c r="W29" s="86"/>
      <c r="X29" s="86"/>
      <c r="Y29" s="85">
        <v>0</v>
      </c>
      <c r="Z29" s="86"/>
      <c r="AA29" s="86"/>
      <c r="AB29" s="85">
        <v>6</v>
      </c>
      <c r="AC29" s="85">
        <v>3651</v>
      </c>
      <c r="AD29" s="85">
        <v>19.991786447638603</v>
      </c>
      <c r="AE29" s="85">
        <v>7</v>
      </c>
      <c r="AF29" s="85">
        <v>5</v>
      </c>
      <c r="AG29" s="85">
        <v>139</v>
      </c>
      <c r="AH29" s="85">
        <v>0.91334702258726896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45231</v>
      </c>
      <c r="AU29" s="88">
        <v>45596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45231</v>
      </c>
      <c r="AU30" s="88">
        <v>45596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45231</v>
      </c>
      <c r="AU31" s="88">
        <v>45596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45231</v>
      </c>
      <c r="AU32" s="88">
        <v>45596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14</v>
      </c>
      <c r="C33" s="85">
        <v>14</v>
      </c>
      <c r="D33" s="85">
        <v>0</v>
      </c>
      <c r="E33" s="85">
        <v>7</v>
      </c>
      <c r="F33" s="86">
        <v>3</v>
      </c>
      <c r="G33" s="85">
        <v>0</v>
      </c>
      <c r="H33" s="85">
        <v>1</v>
      </c>
      <c r="I33" s="85">
        <v>1</v>
      </c>
      <c r="J33" s="85">
        <v>321</v>
      </c>
      <c r="K33" s="85">
        <v>10.546201232032855</v>
      </c>
      <c r="L33" s="85">
        <v>5</v>
      </c>
      <c r="M33" s="85">
        <v>1</v>
      </c>
      <c r="N33" s="86"/>
      <c r="O33" s="86"/>
      <c r="P33" s="86">
        <v>1</v>
      </c>
      <c r="Q33" s="85">
        <v>7</v>
      </c>
      <c r="R33" s="85">
        <v>2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14</v>
      </c>
      <c r="AC33" s="85">
        <v>11682</v>
      </c>
      <c r="AD33" s="85">
        <v>27.41449105309475</v>
      </c>
      <c r="AE33" s="85">
        <v>2</v>
      </c>
      <c r="AF33" s="85">
        <v>1</v>
      </c>
      <c r="AG33" s="85">
        <v>274</v>
      </c>
      <c r="AH33" s="85">
        <v>9.0020533880903493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45231</v>
      </c>
      <c r="AU33" s="88">
        <v>45596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9</v>
      </c>
      <c r="D34" s="85">
        <v>0</v>
      </c>
      <c r="E34" s="85">
        <v>6</v>
      </c>
      <c r="F34" s="86">
        <v>1</v>
      </c>
      <c r="G34" s="85">
        <v>2</v>
      </c>
      <c r="H34" s="85">
        <v>6</v>
      </c>
      <c r="I34" s="85">
        <v>6</v>
      </c>
      <c r="J34" s="85">
        <v>2293</v>
      </c>
      <c r="K34" s="85">
        <v>12.555783709787818</v>
      </c>
      <c r="L34" s="85">
        <v>9</v>
      </c>
      <c r="M34" s="85">
        <v>1</v>
      </c>
      <c r="N34" s="85">
        <v>2</v>
      </c>
      <c r="O34" s="86"/>
      <c r="P34" s="85">
        <v>1</v>
      </c>
      <c r="Q34" s="85">
        <v>2</v>
      </c>
      <c r="R34" s="85">
        <v>5</v>
      </c>
      <c r="S34" s="86"/>
      <c r="T34" s="86"/>
      <c r="U34" s="86"/>
      <c r="V34" s="86"/>
      <c r="W34" s="86"/>
      <c r="X34" s="86"/>
      <c r="Y34" s="85">
        <v>0</v>
      </c>
      <c r="Z34" s="85"/>
      <c r="AA34" s="85">
        <v>1</v>
      </c>
      <c r="AB34" s="85">
        <v>15</v>
      </c>
      <c r="AC34" s="85">
        <v>12527</v>
      </c>
      <c r="AD34" s="85">
        <v>27.437645448323067</v>
      </c>
      <c r="AE34" s="85">
        <v>5</v>
      </c>
      <c r="AF34" s="85">
        <v>1</v>
      </c>
      <c r="AG34" s="85">
        <v>6</v>
      </c>
      <c r="AH34" s="85">
        <v>0.1971252566735113</v>
      </c>
      <c r="AI34" s="85">
        <v>2</v>
      </c>
      <c r="AJ34" s="85">
        <v>1400</v>
      </c>
      <c r="AK34" s="85">
        <v>22.997946611909651</v>
      </c>
      <c r="AL34" s="85">
        <v>0</v>
      </c>
      <c r="AM34" s="85">
        <v>0</v>
      </c>
      <c r="AN34" s="85">
        <v>0</v>
      </c>
      <c r="AO34" s="85">
        <v>1</v>
      </c>
      <c r="AP34" s="85">
        <v>42</v>
      </c>
      <c r="AQ34" s="85">
        <v>1.3798767967145791</v>
      </c>
      <c r="AR34" s="86"/>
      <c r="AS34" s="86">
        <v>2</v>
      </c>
      <c r="AT34" s="88">
        <v>45231</v>
      </c>
      <c r="AU34" s="88">
        <v>45596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/>
      <c r="N35" s="86"/>
      <c r="O35" s="86"/>
      <c r="P35" s="86">
        <v>1</v>
      </c>
      <c r="Q35" s="85">
        <v>0</v>
      </c>
      <c r="R35" s="85">
        <v>3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336</v>
      </c>
      <c r="AD35" s="85">
        <v>5.5195071868583163</v>
      </c>
      <c r="AE35" s="85">
        <v>3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45231</v>
      </c>
      <c r="AU35" s="88">
        <v>45596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41</v>
      </c>
      <c r="C36" s="85">
        <v>27</v>
      </c>
      <c r="D36" s="85">
        <v>0</v>
      </c>
      <c r="E36" s="85">
        <v>16</v>
      </c>
      <c r="F36" s="85">
        <v>1</v>
      </c>
      <c r="G36" s="85">
        <v>9</v>
      </c>
      <c r="H36" s="85">
        <v>12</v>
      </c>
      <c r="I36" s="85">
        <v>12</v>
      </c>
      <c r="J36" s="85">
        <v>12941</v>
      </c>
      <c r="K36" s="85">
        <v>35.430527036276523</v>
      </c>
      <c r="L36" s="85">
        <v>17</v>
      </c>
      <c r="M36" s="85">
        <v>13</v>
      </c>
      <c r="N36" s="85">
        <v>5</v>
      </c>
      <c r="O36" s="86"/>
      <c r="P36" s="85">
        <v>2</v>
      </c>
      <c r="Q36" s="85">
        <v>13</v>
      </c>
      <c r="R36" s="85">
        <v>31</v>
      </c>
      <c r="S36" s="86"/>
      <c r="T36" s="86"/>
      <c r="U36" s="86">
        <v>1222</v>
      </c>
      <c r="V36" s="86"/>
      <c r="W36" s="85">
        <v>3726</v>
      </c>
      <c r="X36" s="86"/>
      <c r="Y36" s="85">
        <v>0</v>
      </c>
      <c r="Z36" s="85">
        <v>11</v>
      </c>
      <c r="AA36" s="86"/>
      <c r="AB36" s="85">
        <v>39</v>
      </c>
      <c r="AC36" s="85">
        <v>41904</v>
      </c>
      <c r="AD36" s="85">
        <v>35.300584425841102</v>
      </c>
      <c r="AE36" s="85">
        <v>31</v>
      </c>
      <c r="AF36" s="85">
        <v>13</v>
      </c>
      <c r="AG36" s="85">
        <v>5420</v>
      </c>
      <c r="AH36" s="85">
        <v>13.697678091928605</v>
      </c>
      <c r="AI36" s="85">
        <v>5</v>
      </c>
      <c r="AJ36" s="85">
        <v>5942</v>
      </c>
      <c r="AK36" s="85">
        <v>39.043942505133472</v>
      </c>
      <c r="AL36" s="85">
        <v>11</v>
      </c>
      <c r="AM36" s="85">
        <v>551</v>
      </c>
      <c r="AN36" s="85">
        <v>1.6456972185924958</v>
      </c>
      <c r="AO36" s="85">
        <v>2</v>
      </c>
      <c r="AP36" s="85">
        <v>4019</v>
      </c>
      <c r="AQ36" s="85">
        <v>66.020533880903486</v>
      </c>
      <c r="AR36" s="86">
        <v>1</v>
      </c>
      <c r="AS36" s="86">
        <v>1</v>
      </c>
      <c r="AT36" s="88">
        <v>45231</v>
      </c>
      <c r="AU36" s="88">
        <v>45596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16</v>
      </c>
      <c r="C37" s="85">
        <v>7</v>
      </c>
      <c r="D37" s="85">
        <v>1</v>
      </c>
      <c r="E37" s="85">
        <v>6</v>
      </c>
      <c r="F37" s="85">
        <v>1</v>
      </c>
      <c r="G37" s="85">
        <v>5</v>
      </c>
      <c r="H37" s="85">
        <v>6</v>
      </c>
      <c r="I37" s="85">
        <v>6</v>
      </c>
      <c r="J37" s="85">
        <v>4954</v>
      </c>
      <c r="K37" s="85">
        <v>27.126625598904859</v>
      </c>
      <c r="L37" s="85">
        <v>6</v>
      </c>
      <c r="M37" s="85">
        <v>1</v>
      </c>
      <c r="N37" s="85"/>
      <c r="O37" s="86"/>
      <c r="P37" s="85">
        <v>1</v>
      </c>
      <c r="Q37" s="85">
        <v>3</v>
      </c>
      <c r="R37" s="85">
        <v>3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16</v>
      </c>
      <c r="AC37" s="85">
        <v>11324</v>
      </c>
      <c r="AD37" s="85">
        <v>23.252566735112936</v>
      </c>
      <c r="AE37" s="85">
        <v>3</v>
      </c>
      <c r="AF37" s="85">
        <v>1</v>
      </c>
      <c r="AG37" s="85">
        <v>416</v>
      </c>
      <c r="AH37" s="85">
        <v>13.66735112936345</v>
      </c>
      <c r="AI37" s="85">
        <v>0</v>
      </c>
      <c r="AJ37" s="85">
        <v>0</v>
      </c>
      <c r="AK37" s="85">
        <v>0</v>
      </c>
      <c r="AL37" s="85">
        <v>1</v>
      </c>
      <c r="AM37" s="85">
        <v>322</v>
      </c>
      <c r="AN37" s="85">
        <v>10.57905544147844</v>
      </c>
      <c r="AO37" s="85">
        <v>1</v>
      </c>
      <c r="AP37" s="85">
        <v>223</v>
      </c>
      <c r="AQ37" s="85">
        <v>7.3264887063655033</v>
      </c>
      <c r="AR37" s="86"/>
      <c r="AS37" s="86"/>
      <c r="AT37" s="88">
        <v>45231</v>
      </c>
      <c r="AU37" s="88">
        <v>45596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27</v>
      </c>
      <c r="D38" s="85">
        <v>0</v>
      </c>
      <c r="E38" s="85">
        <v>25</v>
      </c>
      <c r="F38" s="85">
        <v>1</v>
      </c>
      <c r="G38" s="85">
        <v>2</v>
      </c>
      <c r="H38" s="85">
        <v>1</v>
      </c>
      <c r="I38" s="85">
        <v>1</v>
      </c>
      <c r="J38" s="85">
        <v>260</v>
      </c>
      <c r="K38" s="85">
        <v>8.5420944558521565</v>
      </c>
      <c r="L38" s="85">
        <v>9</v>
      </c>
      <c r="M38" s="86">
        <v>2</v>
      </c>
      <c r="N38" s="85">
        <v>4</v>
      </c>
      <c r="O38" s="86"/>
      <c r="P38" s="86"/>
      <c r="Q38" s="85">
        <v>2</v>
      </c>
      <c r="R38" s="85">
        <v>7</v>
      </c>
      <c r="S38" s="86">
        <v>815</v>
      </c>
      <c r="T38" s="86"/>
      <c r="U38" s="86"/>
      <c r="V38" s="86"/>
      <c r="W38" s="86"/>
      <c r="X38" s="86"/>
      <c r="Y38" s="85">
        <v>0</v>
      </c>
      <c r="Z38" s="85">
        <v>1</v>
      </c>
      <c r="AA38" s="86"/>
      <c r="AB38" s="85">
        <v>27</v>
      </c>
      <c r="AC38" s="85">
        <v>11872</v>
      </c>
      <c r="AD38" s="85">
        <v>14.446117575481026</v>
      </c>
      <c r="AE38" s="85">
        <v>7</v>
      </c>
      <c r="AF38" s="85">
        <v>2</v>
      </c>
      <c r="AG38" s="85">
        <v>832</v>
      </c>
      <c r="AH38" s="85">
        <v>13.66735112936345</v>
      </c>
      <c r="AI38" s="85">
        <v>4</v>
      </c>
      <c r="AJ38" s="85">
        <v>3112</v>
      </c>
      <c r="AK38" s="85">
        <v>25.560574948665298</v>
      </c>
      <c r="AL38" s="85">
        <v>1</v>
      </c>
      <c r="AM38" s="85">
        <v>840</v>
      </c>
      <c r="AN38" s="85">
        <v>27.597535934291582</v>
      </c>
      <c r="AO38" s="85">
        <v>0</v>
      </c>
      <c r="AP38" s="85">
        <v>0</v>
      </c>
      <c r="AQ38" s="85">
        <v>0</v>
      </c>
      <c r="AR38" s="86"/>
      <c r="AS38" s="86"/>
      <c r="AT38" s="88">
        <v>45231</v>
      </c>
      <c r="AU38" s="88">
        <v>45596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45231</v>
      </c>
      <c r="AU39" s="88">
        <v>45596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5</v>
      </c>
      <c r="D40" s="85">
        <v>0</v>
      </c>
      <c r="E40" s="85">
        <v>2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>
        <v>2</v>
      </c>
      <c r="N40" s="85"/>
      <c r="O40" s="86"/>
      <c r="P40" s="86"/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5832</v>
      </c>
      <c r="AD40" s="85">
        <v>38.321149897330599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45231</v>
      </c>
      <c r="AU40" s="88">
        <v>45596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45231</v>
      </c>
      <c r="AU41" s="88">
        <v>45596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254</v>
      </c>
      <c r="C42" s="85">
        <v>181</v>
      </c>
      <c r="D42" s="85">
        <v>0</v>
      </c>
      <c r="E42" s="85">
        <v>135</v>
      </c>
      <c r="F42" s="85">
        <v>41</v>
      </c>
      <c r="G42" s="85">
        <v>52</v>
      </c>
      <c r="H42" s="85">
        <v>31</v>
      </c>
      <c r="I42" s="85">
        <v>31</v>
      </c>
      <c r="J42" s="85">
        <v>20845</v>
      </c>
      <c r="K42" s="85">
        <v>22.09180631913625</v>
      </c>
      <c r="L42" s="85">
        <v>103</v>
      </c>
      <c r="M42" s="85">
        <v>19</v>
      </c>
      <c r="N42" s="85">
        <v>14</v>
      </c>
      <c r="O42" s="86">
        <v>1</v>
      </c>
      <c r="P42" s="85">
        <v>15</v>
      </c>
      <c r="Q42" s="85">
        <v>49</v>
      </c>
      <c r="R42" s="85">
        <v>65</v>
      </c>
      <c r="S42" s="86">
        <v>367</v>
      </c>
      <c r="T42" s="86">
        <v>1496</v>
      </c>
      <c r="U42" s="85">
        <v>1627</v>
      </c>
      <c r="V42" s="86"/>
      <c r="W42" s="85">
        <v>2081</v>
      </c>
      <c r="X42" s="85"/>
      <c r="Y42" s="85">
        <v>0</v>
      </c>
      <c r="Z42" s="86">
        <v>16</v>
      </c>
      <c r="AA42" s="85"/>
      <c r="AB42" s="85">
        <v>245</v>
      </c>
      <c r="AC42" s="85">
        <v>172265</v>
      </c>
      <c r="AD42" s="85">
        <v>23.100532204668315</v>
      </c>
      <c r="AE42" s="85">
        <v>65</v>
      </c>
      <c r="AF42" s="85">
        <v>19</v>
      </c>
      <c r="AG42" s="85">
        <v>7465</v>
      </c>
      <c r="AH42" s="85">
        <v>12.908245974278612</v>
      </c>
      <c r="AI42" s="85">
        <v>14</v>
      </c>
      <c r="AJ42" s="85">
        <v>11233</v>
      </c>
      <c r="AK42" s="85">
        <v>26.360809621589912</v>
      </c>
      <c r="AL42" s="85">
        <v>16</v>
      </c>
      <c r="AM42" s="85">
        <v>6672</v>
      </c>
      <c r="AN42" s="85">
        <v>13.700205338809035</v>
      </c>
      <c r="AO42" s="85">
        <v>15</v>
      </c>
      <c r="AP42" s="85">
        <v>17040</v>
      </c>
      <c r="AQ42" s="85">
        <v>37.322381930184804</v>
      </c>
      <c r="AR42" s="85">
        <v>2</v>
      </c>
      <c r="AS42" s="85">
        <v>3</v>
      </c>
      <c r="AT42" s="88">
        <v>45231</v>
      </c>
      <c r="AU42" s="88">
        <v>45596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45231</v>
      </c>
      <c r="AU43" s="88">
        <v>45596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38</v>
      </c>
      <c r="C44" s="85">
        <v>31</v>
      </c>
      <c r="D44" s="85">
        <v>0</v>
      </c>
      <c r="E44" s="85">
        <v>21</v>
      </c>
      <c r="F44" s="85">
        <v>7</v>
      </c>
      <c r="G44" s="85">
        <v>6</v>
      </c>
      <c r="H44" s="85">
        <v>3</v>
      </c>
      <c r="I44" s="85">
        <v>3</v>
      </c>
      <c r="J44" s="85">
        <v>6614</v>
      </c>
      <c r="K44" s="85">
        <v>72.432580424366861</v>
      </c>
      <c r="L44" s="85">
        <v>14</v>
      </c>
      <c r="M44" s="85"/>
      <c r="N44" s="85">
        <v>3</v>
      </c>
      <c r="O44" s="86"/>
      <c r="P44" s="85">
        <v>2</v>
      </c>
      <c r="Q44" s="85">
        <v>9</v>
      </c>
      <c r="R44" s="85">
        <v>5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38</v>
      </c>
      <c r="AC44" s="85">
        <v>26842</v>
      </c>
      <c r="AD44" s="85">
        <v>23.207176051010482</v>
      </c>
      <c r="AE44" s="85">
        <v>5</v>
      </c>
      <c r="AF44" s="85">
        <v>0</v>
      </c>
      <c r="AG44" s="85">
        <v>0</v>
      </c>
      <c r="AH44" s="85">
        <v>0</v>
      </c>
      <c r="AI44" s="85">
        <v>3</v>
      </c>
      <c r="AJ44" s="85">
        <v>1887</v>
      </c>
      <c r="AK44" s="85">
        <v>20.6652977412731</v>
      </c>
      <c r="AL44" s="85">
        <v>0</v>
      </c>
      <c r="AM44" s="85">
        <v>0</v>
      </c>
      <c r="AN44" s="85">
        <v>0</v>
      </c>
      <c r="AO44" s="85">
        <v>2</v>
      </c>
      <c r="AP44" s="85">
        <v>1586</v>
      </c>
      <c r="AQ44" s="85">
        <v>26.053388090349078</v>
      </c>
      <c r="AR44" s="85"/>
      <c r="AS44" s="86"/>
      <c r="AT44" s="88">
        <v>45231</v>
      </c>
      <c r="AU44" s="88">
        <v>45596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17</v>
      </c>
      <c r="C45" s="85">
        <v>16</v>
      </c>
      <c r="D45" s="85">
        <v>0</v>
      </c>
      <c r="E45" s="85">
        <v>11</v>
      </c>
      <c r="F45" s="85"/>
      <c r="G45" s="85">
        <v>1</v>
      </c>
      <c r="H45" s="85">
        <v>3</v>
      </c>
      <c r="I45" s="85">
        <v>3</v>
      </c>
      <c r="J45" s="85">
        <v>4202</v>
      </c>
      <c r="K45" s="85">
        <v>46.017796030116358</v>
      </c>
      <c r="L45" s="85">
        <v>3</v>
      </c>
      <c r="M45" s="85">
        <v>1</v>
      </c>
      <c r="N45" s="85">
        <v>1</v>
      </c>
      <c r="O45" s="86"/>
      <c r="P45" s="85">
        <v>1</v>
      </c>
      <c r="Q45" s="85">
        <v>2</v>
      </c>
      <c r="R45" s="85">
        <v>3</v>
      </c>
      <c r="S45" s="86"/>
      <c r="T45" s="86"/>
      <c r="U45" s="86">
        <v>425</v>
      </c>
      <c r="V45" s="86"/>
      <c r="W45" s="86"/>
      <c r="X45" s="86"/>
      <c r="Y45" s="85">
        <v>0</v>
      </c>
      <c r="Z45" s="86"/>
      <c r="AA45" s="86"/>
      <c r="AB45" s="85">
        <v>16</v>
      </c>
      <c r="AC45" s="85">
        <v>11941</v>
      </c>
      <c r="AD45" s="85">
        <v>24.519507186858316</v>
      </c>
      <c r="AE45" s="85">
        <v>4</v>
      </c>
      <c r="AF45" s="85">
        <v>1</v>
      </c>
      <c r="AG45" s="85">
        <v>419</v>
      </c>
      <c r="AH45" s="85">
        <v>13.765913757700206</v>
      </c>
      <c r="AI45" s="85">
        <v>1</v>
      </c>
      <c r="AJ45" s="85">
        <v>428</v>
      </c>
      <c r="AK45" s="85">
        <v>14.061601642710473</v>
      </c>
      <c r="AL45" s="85">
        <v>0</v>
      </c>
      <c r="AM45" s="85">
        <v>0</v>
      </c>
      <c r="AN45" s="85">
        <v>0</v>
      </c>
      <c r="AO45" s="85">
        <v>1</v>
      </c>
      <c r="AP45" s="85">
        <v>294</v>
      </c>
      <c r="AQ45" s="85">
        <v>9.6591375770020527</v>
      </c>
      <c r="AR45" s="86">
        <v>1</v>
      </c>
      <c r="AS45" s="86"/>
      <c r="AT45" s="88">
        <v>45231</v>
      </c>
      <c r="AU45" s="88">
        <v>45596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21</v>
      </c>
      <c r="C46" s="85">
        <v>18</v>
      </c>
      <c r="D46" s="85">
        <v>0</v>
      </c>
      <c r="E46" s="85">
        <v>8</v>
      </c>
      <c r="F46" s="85">
        <v>6</v>
      </c>
      <c r="G46" s="85">
        <v>2</v>
      </c>
      <c r="H46" s="85">
        <v>1</v>
      </c>
      <c r="I46" s="86">
        <v>1</v>
      </c>
      <c r="J46" s="86">
        <v>770</v>
      </c>
      <c r="K46" s="86">
        <v>25.297741273100616</v>
      </c>
      <c r="L46" s="85">
        <v>13</v>
      </c>
      <c r="M46" s="85">
        <v>5</v>
      </c>
      <c r="N46" s="85">
        <v>1</v>
      </c>
      <c r="O46" s="86"/>
      <c r="P46" s="85">
        <v>2</v>
      </c>
      <c r="Q46" s="85">
        <v>3</v>
      </c>
      <c r="R46" s="85">
        <v>11</v>
      </c>
      <c r="S46" s="86"/>
      <c r="T46" s="86"/>
      <c r="U46" s="86"/>
      <c r="V46" s="86"/>
      <c r="W46" s="85">
        <v>737</v>
      </c>
      <c r="X46" s="86"/>
      <c r="Y46" s="85">
        <v>0</v>
      </c>
      <c r="Z46" s="85">
        <v>3</v>
      </c>
      <c r="AA46" s="86"/>
      <c r="AB46" s="85">
        <v>20</v>
      </c>
      <c r="AC46" s="85">
        <v>10965</v>
      </c>
      <c r="AD46" s="85">
        <v>18.012320328542096</v>
      </c>
      <c r="AE46" s="85">
        <v>11</v>
      </c>
      <c r="AF46" s="85">
        <v>5</v>
      </c>
      <c r="AG46" s="85">
        <v>3349</v>
      </c>
      <c r="AH46" s="85">
        <v>22.005749486652977</v>
      </c>
      <c r="AI46" s="85">
        <v>1</v>
      </c>
      <c r="AJ46" s="85">
        <v>1716</v>
      </c>
      <c r="AK46" s="85">
        <v>56.377823408624231</v>
      </c>
      <c r="AL46" s="85">
        <v>3</v>
      </c>
      <c r="AM46" s="85">
        <v>1112</v>
      </c>
      <c r="AN46" s="85">
        <v>12.177960301163587</v>
      </c>
      <c r="AO46" s="85">
        <v>2</v>
      </c>
      <c r="AP46" s="85">
        <v>861</v>
      </c>
      <c r="AQ46" s="85">
        <v>14.143737166324435</v>
      </c>
      <c r="AR46" s="86"/>
      <c r="AS46" s="86"/>
      <c r="AT46" s="88">
        <v>45231</v>
      </c>
      <c r="AU46" s="88">
        <v>45596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19</v>
      </c>
      <c r="C47" s="85">
        <v>15</v>
      </c>
      <c r="D47" s="85">
        <v>0</v>
      </c>
      <c r="E47" s="85">
        <v>11</v>
      </c>
      <c r="F47" s="86"/>
      <c r="G47" s="85">
        <v>3</v>
      </c>
      <c r="H47" s="85">
        <v>4</v>
      </c>
      <c r="I47" s="85">
        <v>4</v>
      </c>
      <c r="J47" s="85">
        <v>1790</v>
      </c>
      <c r="K47" s="85">
        <v>14.702258726899384</v>
      </c>
      <c r="L47" s="85">
        <v>8</v>
      </c>
      <c r="M47" s="85">
        <v>2</v>
      </c>
      <c r="N47" s="86">
        <v>1</v>
      </c>
      <c r="O47" s="85">
        <v>1</v>
      </c>
      <c r="P47" s="85"/>
      <c r="Q47" s="85">
        <v>2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19</v>
      </c>
      <c r="AC47" s="85">
        <v>13486</v>
      </c>
      <c r="AD47" s="85">
        <v>23.319572030692747</v>
      </c>
      <c r="AE47" s="85">
        <v>4</v>
      </c>
      <c r="AF47" s="85">
        <v>2</v>
      </c>
      <c r="AG47" s="85">
        <v>877</v>
      </c>
      <c r="AH47" s="85">
        <v>14.406570841889117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/>
      <c r="AT47" s="88">
        <v>45231</v>
      </c>
      <c r="AU47" s="88">
        <v>45596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71</v>
      </c>
      <c r="C48" s="85">
        <v>50</v>
      </c>
      <c r="D48" s="85">
        <v>0</v>
      </c>
      <c r="E48" s="85">
        <v>25</v>
      </c>
      <c r="F48" s="85">
        <v>12</v>
      </c>
      <c r="G48" s="85">
        <v>12</v>
      </c>
      <c r="H48" s="85">
        <v>21</v>
      </c>
      <c r="I48" s="85">
        <v>21</v>
      </c>
      <c r="J48" s="85">
        <v>15745</v>
      </c>
      <c r="K48" s="85">
        <v>24.632834653368537</v>
      </c>
      <c r="L48" s="85">
        <v>19</v>
      </c>
      <c r="M48" s="85">
        <v>11</v>
      </c>
      <c r="N48" s="85">
        <v>6</v>
      </c>
      <c r="O48" s="86"/>
      <c r="P48" s="85">
        <v>5</v>
      </c>
      <c r="Q48" s="85">
        <v>25</v>
      </c>
      <c r="R48" s="85">
        <v>36</v>
      </c>
      <c r="S48" s="86"/>
      <c r="T48" s="86"/>
      <c r="U48" s="86"/>
      <c r="V48" s="86"/>
      <c r="W48" s="86">
        <v>1586</v>
      </c>
      <c r="X48" s="86"/>
      <c r="Y48" s="85">
        <v>0</v>
      </c>
      <c r="Z48" s="85">
        <v>14</v>
      </c>
      <c r="AA48" s="86"/>
      <c r="AB48" s="85">
        <v>69</v>
      </c>
      <c r="AC48" s="85">
        <v>61070</v>
      </c>
      <c r="AD48" s="85">
        <v>29.078356099157816</v>
      </c>
      <c r="AE48" s="85">
        <v>40</v>
      </c>
      <c r="AF48" s="85">
        <v>11</v>
      </c>
      <c r="AG48" s="85">
        <v>3651</v>
      </c>
      <c r="AH48" s="85">
        <v>10.904610789621058</v>
      </c>
      <c r="AI48" s="85">
        <v>6</v>
      </c>
      <c r="AJ48" s="85">
        <v>6635</v>
      </c>
      <c r="AK48" s="85">
        <v>36.331279945242983</v>
      </c>
      <c r="AL48" s="85">
        <v>14</v>
      </c>
      <c r="AM48" s="85">
        <v>3943</v>
      </c>
      <c r="AN48" s="85">
        <v>9.2531534174244658</v>
      </c>
      <c r="AO48" s="85">
        <v>5</v>
      </c>
      <c r="AP48" s="85">
        <v>5874</v>
      </c>
      <c r="AQ48" s="85">
        <v>38.597125256673507</v>
      </c>
      <c r="AR48" s="85">
        <v>1</v>
      </c>
      <c r="AS48" s="85">
        <v>3</v>
      </c>
      <c r="AT48" s="88">
        <v>45231</v>
      </c>
      <c r="AU48" s="88">
        <v>45596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42</v>
      </c>
      <c r="C49" s="85">
        <v>32</v>
      </c>
      <c r="D49" s="85">
        <v>0</v>
      </c>
      <c r="E49" s="85">
        <v>24</v>
      </c>
      <c r="F49" s="85">
        <v>5</v>
      </c>
      <c r="G49" s="85">
        <v>8</v>
      </c>
      <c r="H49" s="85">
        <v>8</v>
      </c>
      <c r="I49" s="85">
        <v>8</v>
      </c>
      <c r="J49" s="85">
        <v>7315</v>
      </c>
      <c r="K49" s="85">
        <v>30.041067761806982</v>
      </c>
      <c r="L49" s="85">
        <v>15</v>
      </c>
      <c r="M49" s="85">
        <v>3</v>
      </c>
      <c r="N49" s="85">
        <v>4</v>
      </c>
      <c r="O49" s="86">
        <v>1</v>
      </c>
      <c r="P49" s="85">
        <v>5</v>
      </c>
      <c r="Q49" s="85">
        <v>10</v>
      </c>
      <c r="R49" s="85">
        <v>13</v>
      </c>
      <c r="S49" s="85">
        <v>220</v>
      </c>
      <c r="T49" s="86"/>
      <c r="U49" s="85"/>
      <c r="V49" s="86"/>
      <c r="W49" s="85"/>
      <c r="X49" s="86"/>
      <c r="Y49" s="85">
        <v>0</v>
      </c>
      <c r="Z49" s="85"/>
      <c r="AA49" s="86"/>
      <c r="AB49" s="85">
        <v>41</v>
      </c>
      <c r="AC49" s="85">
        <v>33779</v>
      </c>
      <c r="AD49" s="85">
        <v>27.067861972254221</v>
      </c>
      <c r="AE49" s="85">
        <v>13</v>
      </c>
      <c r="AF49" s="85">
        <v>3</v>
      </c>
      <c r="AG49" s="85">
        <v>1092</v>
      </c>
      <c r="AH49" s="85">
        <v>11.958932238193018</v>
      </c>
      <c r="AI49" s="85">
        <v>4</v>
      </c>
      <c r="AJ49" s="85">
        <v>4515</v>
      </c>
      <c r="AK49" s="85">
        <v>37.08418891170431</v>
      </c>
      <c r="AL49" s="85">
        <v>0</v>
      </c>
      <c r="AM49" s="85">
        <v>0</v>
      </c>
      <c r="AN49" s="85">
        <v>0</v>
      </c>
      <c r="AO49" s="85">
        <v>5</v>
      </c>
      <c r="AP49" s="85">
        <v>7539</v>
      </c>
      <c r="AQ49" s="85">
        <v>49.537577002053389</v>
      </c>
      <c r="AR49" s="85"/>
      <c r="AS49" s="86">
        <v>1</v>
      </c>
      <c r="AT49" s="88">
        <v>45231</v>
      </c>
      <c r="AU49" s="88">
        <v>45596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50</v>
      </c>
      <c r="C50" s="85">
        <v>39</v>
      </c>
      <c r="D50" s="85">
        <v>0</v>
      </c>
      <c r="E50" s="85">
        <v>27</v>
      </c>
      <c r="F50" s="85">
        <v>4</v>
      </c>
      <c r="G50" s="85">
        <v>9</v>
      </c>
      <c r="H50" s="85">
        <v>13</v>
      </c>
      <c r="I50" s="85">
        <v>13</v>
      </c>
      <c r="J50" s="85">
        <v>8710</v>
      </c>
      <c r="K50" s="85">
        <v>22.012320328542096</v>
      </c>
      <c r="L50" s="85">
        <v>15</v>
      </c>
      <c r="M50" s="85">
        <v>5</v>
      </c>
      <c r="N50" s="85">
        <v>8</v>
      </c>
      <c r="O50" s="86"/>
      <c r="P50" s="86">
        <v>3</v>
      </c>
      <c r="Q50" s="85">
        <v>7</v>
      </c>
      <c r="R50" s="85">
        <v>23</v>
      </c>
      <c r="S50" s="86"/>
      <c r="T50" s="86">
        <v>38</v>
      </c>
      <c r="U50" s="86">
        <v>462</v>
      </c>
      <c r="V50" s="86"/>
      <c r="W50" s="86"/>
      <c r="X50" s="86"/>
      <c r="Y50" s="85">
        <v>0</v>
      </c>
      <c r="Z50" s="85">
        <v>7</v>
      </c>
      <c r="AA50" s="86"/>
      <c r="AB50" s="85">
        <v>47</v>
      </c>
      <c r="AC50" s="85">
        <v>26295</v>
      </c>
      <c r="AD50" s="85">
        <v>18.380881646205601</v>
      </c>
      <c r="AE50" s="85">
        <v>24</v>
      </c>
      <c r="AF50" s="85">
        <v>5</v>
      </c>
      <c r="AG50" s="85">
        <v>2817</v>
      </c>
      <c r="AH50" s="85">
        <v>18.510061601642711</v>
      </c>
      <c r="AI50" s="85">
        <v>8</v>
      </c>
      <c r="AJ50" s="85">
        <v>5160</v>
      </c>
      <c r="AK50" s="85">
        <v>21.190965092402465</v>
      </c>
      <c r="AL50" s="85">
        <v>7</v>
      </c>
      <c r="AM50" s="85">
        <v>1369</v>
      </c>
      <c r="AN50" s="85">
        <v>6.4253446758580237</v>
      </c>
      <c r="AO50" s="85">
        <v>3</v>
      </c>
      <c r="AP50" s="85">
        <v>6263</v>
      </c>
      <c r="AQ50" s="85">
        <v>68.588637919233392</v>
      </c>
      <c r="AR50" s="86">
        <v>1</v>
      </c>
      <c r="AS50" s="86">
        <v>1</v>
      </c>
      <c r="AT50" s="88">
        <v>45231</v>
      </c>
      <c r="AU50" s="88">
        <v>45596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23</v>
      </c>
      <c r="C51" s="85">
        <v>19</v>
      </c>
      <c r="D51" s="85">
        <v>0</v>
      </c>
      <c r="E51" s="85">
        <v>9</v>
      </c>
      <c r="F51" s="85">
        <v>5</v>
      </c>
      <c r="G51" s="85">
        <v>3</v>
      </c>
      <c r="H51" s="85">
        <v>4</v>
      </c>
      <c r="I51" s="85">
        <v>4</v>
      </c>
      <c r="J51" s="85">
        <v>5399</v>
      </c>
      <c r="K51" s="85">
        <v>44.344969199178642</v>
      </c>
      <c r="L51" s="85">
        <v>6</v>
      </c>
      <c r="M51" s="85">
        <v>5</v>
      </c>
      <c r="N51" s="85">
        <v>11</v>
      </c>
      <c r="O51" s="86"/>
      <c r="P51" s="85">
        <v>6</v>
      </c>
      <c r="Q51" s="85">
        <v>2</v>
      </c>
      <c r="R51" s="85">
        <v>25</v>
      </c>
      <c r="S51" s="86"/>
      <c r="T51" s="86"/>
      <c r="U51" s="85"/>
      <c r="V51" s="86"/>
      <c r="W51" s="85"/>
      <c r="X51" s="86"/>
      <c r="Y51" s="85">
        <v>0</v>
      </c>
      <c r="Z51" s="85">
        <v>3</v>
      </c>
      <c r="AA51" s="86"/>
      <c r="AB51" s="85">
        <v>23</v>
      </c>
      <c r="AC51" s="85">
        <v>15492</v>
      </c>
      <c r="AD51" s="85">
        <v>22.129452727435051</v>
      </c>
      <c r="AE51" s="85">
        <v>25</v>
      </c>
      <c r="AF51" s="85">
        <v>5</v>
      </c>
      <c r="AG51" s="85">
        <v>860</v>
      </c>
      <c r="AH51" s="85">
        <v>5.6509240246406574</v>
      </c>
      <c r="AI51" s="85">
        <v>11</v>
      </c>
      <c r="AJ51" s="85">
        <v>8173</v>
      </c>
      <c r="AK51" s="85">
        <v>24.410677618069816</v>
      </c>
      <c r="AL51" s="85">
        <v>3</v>
      </c>
      <c r="AM51" s="85">
        <v>705</v>
      </c>
      <c r="AN51" s="85">
        <v>7.7207392197125255</v>
      </c>
      <c r="AO51" s="85">
        <v>6</v>
      </c>
      <c r="AP51" s="85">
        <v>3400</v>
      </c>
      <c r="AQ51" s="85">
        <v>18.617385352498289</v>
      </c>
      <c r="AR51" s="85"/>
      <c r="AS51" s="85">
        <v>1</v>
      </c>
      <c r="AT51" s="88">
        <v>45231</v>
      </c>
      <c r="AU51" s="88">
        <v>45596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19</v>
      </c>
      <c r="C52" s="85">
        <v>14</v>
      </c>
      <c r="D52" s="85">
        <v>0</v>
      </c>
      <c r="E52" s="85">
        <v>7</v>
      </c>
      <c r="F52" s="85">
        <v>4</v>
      </c>
      <c r="G52" s="85">
        <v>4</v>
      </c>
      <c r="H52" s="85">
        <v>6</v>
      </c>
      <c r="I52" s="85">
        <v>6</v>
      </c>
      <c r="J52" s="85">
        <v>3921</v>
      </c>
      <c r="K52" s="85">
        <v>21.470225872689937</v>
      </c>
      <c r="L52" s="85">
        <v>6</v>
      </c>
      <c r="M52" s="85">
        <v>2</v>
      </c>
      <c r="N52" s="85">
        <v>4</v>
      </c>
      <c r="O52" s="86"/>
      <c r="P52" s="86"/>
      <c r="Q52" s="85">
        <v>3</v>
      </c>
      <c r="R52" s="85">
        <v>8</v>
      </c>
      <c r="S52" s="86"/>
      <c r="T52" s="86">
        <v>7</v>
      </c>
      <c r="U52" s="86"/>
      <c r="V52" s="86"/>
      <c r="W52" s="86"/>
      <c r="X52" s="86"/>
      <c r="Y52" s="85">
        <v>0</v>
      </c>
      <c r="Z52" s="85">
        <v>1</v>
      </c>
      <c r="AA52" s="86">
        <v>1</v>
      </c>
      <c r="AB52" s="85">
        <v>17</v>
      </c>
      <c r="AC52" s="85">
        <v>11025</v>
      </c>
      <c r="AD52" s="85">
        <v>21.306921125739823</v>
      </c>
      <c r="AE52" s="85">
        <v>9</v>
      </c>
      <c r="AF52" s="85">
        <v>2</v>
      </c>
      <c r="AG52" s="85">
        <v>841</v>
      </c>
      <c r="AH52" s="85">
        <v>13.815195071868583</v>
      </c>
      <c r="AI52" s="85">
        <v>4</v>
      </c>
      <c r="AJ52" s="85">
        <v>1837</v>
      </c>
      <c r="AK52" s="85">
        <v>15.08829568788501</v>
      </c>
      <c r="AL52" s="85">
        <v>1</v>
      </c>
      <c r="AM52" s="85">
        <v>9</v>
      </c>
      <c r="AN52" s="85">
        <v>0.29568788501026694</v>
      </c>
      <c r="AO52" s="85">
        <v>0</v>
      </c>
      <c r="AP52" s="85">
        <v>0</v>
      </c>
      <c r="AQ52" s="85">
        <v>0</v>
      </c>
      <c r="AR52" s="86"/>
      <c r="AS52" s="86"/>
      <c r="AT52" s="88">
        <v>45231</v>
      </c>
      <c r="AU52" s="88">
        <v>45596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12</v>
      </c>
      <c r="D53" s="85">
        <v>0</v>
      </c>
      <c r="E53" s="85">
        <v>7</v>
      </c>
      <c r="F53" s="85">
        <v>3</v>
      </c>
      <c r="G53" s="85">
        <v>0</v>
      </c>
      <c r="H53" s="85">
        <v>1</v>
      </c>
      <c r="I53" s="85">
        <v>1</v>
      </c>
      <c r="J53" s="85">
        <v>233</v>
      </c>
      <c r="K53" s="85">
        <v>7.655030800821355</v>
      </c>
      <c r="L53" s="85">
        <v>5</v>
      </c>
      <c r="M53" s="86">
        <v>2</v>
      </c>
      <c r="N53" s="85">
        <v>2</v>
      </c>
      <c r="O53" s="86"/>
      <c r="P53" s="85">
        <v>2</v>
      </c>
      <c r="Q53" s="85">
        <v>3</v>
      </c>
      <c r="R53" s="85">
        <v>6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14</v>
      </c>
      <c r="AC53" s="85">
        <v>9871</v>
      </c>
      <c r="AD53" s="85">
        <v>23.164564388383688</v>
      </c>
      <c r="AE53" s="85">
        <v>6</v>
      </c>
      <c r="AF53" s="85">
        <v>2</v>
      </c>
      <c r="AG53" s="85">
        <v>708</v>
      </c>
      <c r="AH53" s="85">
        <v>11.630390143737166</v>
      </c>
      <c r="AI53" s="85">
        <v>2</v>
      </c>
      <c r="AJ53" s="85">
        <v>3120</v>
      </c>
      <c r="AK53" s="85">
        <v>51.252566735112936</v>
      </c>
      <c r="AL53" s="85">
        <v>0</v>
      </c>
      <c r="AM53" s="85">
        <v>0</v>
      </c>
      <c r="AN53" s="85">
        <v>0</v>
      </c>
      <c r="AO53" s="85">
        <v>2</v>
      </c>
      <c r="AP53" s="85">
        <v>968</v>
      </c>
      <c r="AQ53" s="85">
        <v>15.901437371663244</v>
      </c>
      <c r="AR53" s="86"/>
      <c r="AS53" s="86"/>
      <c r="AT53" s="88">
        <v>45231</v>
      </c>
      <c r="AU53" s="88">
        <v>45596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9</v>
      </c>
      <c r="C54" s="85">
        <v>6</v>
      </c>
      <c r="D54" s="85">
        <v>0</v>
      </c>
      <c r="E54" s="85">
        <v>3</v>
      </c>
      <c r="F54" s="85">
        <v>1</v>
      </c>
      <c r="G54" s="85">
        <v>2</v>
      </c>
      <c r="H54" s="85">
        <v>2</v>
      </c>
      <c r="I54" s="85">
        <v>2</v>
      </c>
      <c r="J54" s="85">
        <v>856</v>
      </c>
      <c r="K54" s="85">
        <v>14.061601642710473</v>
      </c>
      <c r="L54" s="85">
        <v>2</v>
      </c>
      <c r="M54" s="86">
        <v>3</v>
      </c>
      <c r="N54" s="86"/>
      <c r="O54" s="86"/>
      <c r="P54" s="85">
        <v>2</v>
      </c>
      <c r="Q54" s="85">
        <v>0</v>
      </c>
      <c r="R54" s="85">
        <v>5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9</v>
      </c>
      <c r="AC54" s="85">
        <v>3909</v>
      </c>
      <c r="AD54" s="85">
        <v>14.269678302532512</v>
      </c>
      <c r="AE54" s="85">
        <v>5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2215</v>
      </c>
      <c r="AQ54" s="85">
        <v>36.386036960985628</v>
      </c>
      <c r="AR54" s="86"/>
      <c r="AS54" s="86"/>
      <c r="AT54" s="88">
        <v>45231</v>
      </c>
      <c r="AU54" s="88">
        <v>45596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26</v>
      </c>
      <c r="C55" s="85">
        <v>19</v>
      </c>
      <c r="D55" s="85">
        <v>0</v>
      </c>
      <c r="E55" s="85">
        <v>10</v>
      </c>
      <c r="F55" s="85">
        <v>5</v>
      </c>
      <c r="G55" s="85">
        <v>4</v>
      </c>
      <c r="H55" s="85">
        <v>4</v>
      </c>
      <c r="I55" s="85">
        <v>4</v>
      </c>
      <c r="J55" s="85">
        <v>722</v>
      </c>
      <c r="K55" s="85">
        <v>5.9301848049281318</v>
      </c>
      <c r="L55" s="85">
        <v>16</v>
      </c>
      <c r="M55" s="85">
        <v>3</v>
      </c>
      <c r="N55" s="85">
        <v>4</v>
      </c>
      <c r="O55" s="86"/>
      <c r="P55" s="85"/>
      <c r="Q55" s="85">
        <v>0</v>
      </c>
      <c r="R55" s="85">
        <v>11</v>
      </c>
      <c r="S55" s="85"/>
      <c r="T55" s="86"/>
      <c r="U55" s="85"/>
      <c r="V55" s="86"/>
      <c r="W55" s="86"/>
      <c r="X55" s="86"/>
      <c r="Y55" s="85">
        <v>0</v>
      </c>
      <c r="Z55" s="85">
        <v>4</v>
      </c>
      <c r="AA55" s="86"/>
      <c r="AB55" s="85">
        <v>26</v>
      </c>
      <c r="AC55" s="85">
        <v>8024</v>
      </c>
      <c r="AD55" s="85">
        <v>10.139314484283684</v>
      </c>
      <c r="AE55" s="85">
        <v>11</v>
      </c>
      <c r="AF55" s="85">
        <v>3</v>
      </c>
      <c r="AG55" s="85">
        <v>1147</v>
      </c>
      <c r="AH55" s="85">
        <v>12.56125941136208</v>
      </c>
      <c r="AI55" s="85">
        <v>4</v>
      </c>
      <c r="AJ55" s="85">
        <v>3041</v>
      </c>
      <c r="AK55" s="85">
        <v>24.977412731006162</v>
      </c>
      <c r="AL55" s="85">
        <v>4</v>
      </c>
      <c r="AM55" s="85">
        <v>948</v>
      </c>
      <c r="AN55" s="85">
        <v>7.786447638603696</v>
      </c>
      <c r="AO55" s="85">
        <v>0</v>
      </c>
      <c r="AP55" s="85">
        <v>0</v>
      </c>
      <c r="AQ55" s="85">
        <v>0</v>
      </c>
      <c r="AR55" s="85">
        <v>1</v>
      </c>
      <c r="AS55" s="85">
        <v>5</v>
      </c>
      <c r="AT55" s="88">
        <v>45231</v>
      </c>
      <c r="AU55" s="88">
        <v>45596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38</v>
      </c>
      <c r="C56" s="85">
        <v>35</v>
      </c>
      <c r="D56" s="85">
        <v>0</v>
      </c>
      <c r="E56" s="85">
        <v>16</v>
      </c>
      <c r="F56" s="85">
        <v>14</v>
      </c>
      <c r="G56" s="85">
        <v>0</v>
      </c>
      <c r="H56" s="85">
        <v>3</v>
      </c>
      <c r="I56" s="85">
        <v>3</v>
      </c>
      <c r="J56" s="85">
        <v>2625</v>
      </c>
      <c r="K56" s="85">
        <v>28.747433264887064</v>
      </c>
      <c r="L56" s="85">
        <v>6</v>
      </c>
      <c r="M56" s="86">
        <v>1</v>
      </c>
      <c r="N56" s="86">
        <v>2</v>
      </c>
      <c r="O56" s="86"/>
      <c r="P56" s="85">
        <v>6</v>
      </c>
      <c r="Q56" s="85">
        <v>7</v>
      </c>
      <c r="R56" s="85">
        <v>12</v>
      </c>
      <c r="S56" s="86"/>
      <c r="T56" s="86">
        <v>84</v>
      </c>
      <c r="U56" s="86"/>
      <c r="V56" s="86"/>
      <c r="W56" s="86">
        <v>20</v>
      </c>
      <c r="X56" s="86"/>
      <c r="Y56" s="85">
        <v>0</v>
      </c>
      <c r="Z56" s="85">
        <v>3</v>
      </c>
      <c r="AA56" s="86"/>
      <c r="AB56" s="85">
        <v>34</v>
      </c>
      <c r="AC56" s="85">
        <v>28170</v>
      </c>
      <c r="AD56" s="85">
        <v>27.220678825945161</v>
      </c>
      <c r="AE56" s="85">
        <v>12</v>
      </c>
      <c r="AF56" s="85">
        <v>1</v>
      </c>
      <c r="AG56" s="85">
        <v>671</v>
      </c>
      <c r="AH56" s="85">
        <v>22.04517453798768</v>
      </c>
      <c r="AI56" s="85">
        <v>2</v>
      </c>
      <c r="AJ56" s="85">
        <v>2127</v>
      </c>
      <c r="AK56" s="85">
        <v>34.940451745379875</v>
      </c>
      <c r="AL56" s="85">
        <v>3</v>
      </c>
      <c r="AM56" s="85">
        <v>105</v>
      </c>
      <c r="AN56" s="85">
        <v>1.1498973305954825</v>
      </c>
      <c r="AO56" s="85">
        <v>6</v>
      </c>
      <c r="AP56" s="85">
        <v>5514</v>
      </c>
      <c r="AQ56" s="85">
        <v>30.193018480492814</v>
      </c>
      <c r="AR56" s="85"/>
      <c r="AS56" s="85"/>
      <c r="AT56" s="88">
        <v>45231</v>
      </c>
      <c r="AU56" s="88">
        <v>45596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18</v>
      </c>
      <c r="D57" s="85">
        <v>0</v>
      </c>
      <c r="E57" s="85">
        <v>15</v>
      </c>
      <c r="F57" s="85">
        <v>2</v>
      </c>
      <c r="G57" s="85">
        <v>3</v>
      </c>
      <c r="H57" s="85">
        <v>2</v>
      </c>
      <c r="I57" s="85">
        <v>2</v>
      </c>
      <c r="J57" s="85">
        <v>1627</v>
      </c>
      <c r="K57" s="85">
        <v>26.726899383983572</v>
      </c>
      <c r="L57" s="85">
        <v>3</v>
      </c>
      <c r="M57" s="85"/>
      <c r="N57" s="85">
        <v>2</v>
      </c>
      <c r="O57" s="86"/>
      <c r="P57" s="85"/>
      <c r="Q57" s="85">
        <v>1</v>
      </c>
      <c r="R57" s="85">
        <v>5</v>
      </c>
      <c r="S57" s="86"/>
      <c r="T57" s="86">
        <v>408</v>
      </c>
      <c r="U57" s="86"/>
      <c r="V57" s="86"/>
      <c r="W57" s="86"/>
      <c r="X57" s="86"/>
      <c r="Y57" s="85">
        <v>0</v>
      </c>
      <c r="Z57" s="85">
        <v>3</v>
      </c>
      <c r="AA57" s="86"/>
      <c r="AB57" s="85">
        <v>20</v>
      </c>
      <c r="AC57" s="85">
        <v>14712</v>
      </c>
      <c r="AD57" s="85">
        <v>24.167556468172485</v>
      </c>
      <c r="AE57" s="85">
        <v>5</v>
      </c>
      <c r="AF57" s="85">
        <v>0</v>
      </c>
      <c r="AG57" s="85">
        <v>0</v>
      </c>
      <c r="AH57" s="85">
        <v>0</v>
      </c>
      <c r="AI57" s="85">
        <v>2</v>
      </c>
      <c r="AJ57" s="85">
        <v>1655</v>
      </c>
      <c r="AK57" s="85">
        <v>27.186858316221766</v>
      </c>
      <c r="AL57" s="85">
        <v>3</v>
      </c>
      <c r="AM57" s="85">
        <v>843</v>
      </c>
      <c r="AN57" s="85">
        <v>9.2320328542094447</v>
      </c>
      <c r="AO57" s="85">
        <v>0</v>
      </c>
      <c r="AP57" s="85">
        <v>0</v>
      </c>
      <c r="AQ57" s="85">
        <v>0</v>
      </c>
      <c r="AR57" s="86"/>
      <c r="AS57" s="86"/>
      <c r="AT57" s="88">
        <v>45231</v>
      </c>
      <c r="AU57" s="88">
        <v>45596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15</v>
      </c>
      <c r="C58" s="85">
        <v>10</v>
      </c>
      <c r="D58" s="85">
        <v>0</v>
      </c>
      <c r="E58" s="85">
        <v>4</v>
      </c>
      <c r="F58" s="85">
        <v>5</v>
      </c>
      <c r="G58" s="85">
        <v>5</v>
      </c>
      <c r="H58" s="85">
        <v>2</v>
      </c>
      <c r="I58" s="85">
        <v>2</v>
      </c>
      <c r="J58" s="85">
        <v>2843</v>
      </c>
      <c r="K58" s="85">
        <v>46.702258726899387</v>
      </c>
      <c r="L58" s="85">
        <v>3</v>
      </c>
      <c r="M58" s="85"/>
      <c r="N58" s="85">
        <v>2</v>
      </c>
      <c r="O58" s="86"/>
      <c r="P58" s="86">
        <v>2</v>
      </c>
      <c r="Q58" s="85">
        <v>9</v>
      </c>
      <c r="R58" s="85">
        <v>4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15</v>
      </c>
      <c r="AC58" s="85">
        <v>18679</v>
      </c>
      <c r="AD58" s="85">
        <v>40.912251882272415</v>
      </c>
      <c r="AE58" s="85">
        <v>4</v>
      </c>
      <c r="AF58" s="85">
        <v>0</v>
      </c>
      <c r="AG58" s="85">
        <v>0</v>
      </c>
      <c r="AH58" s="85">
        <v>0</v>
      </c>
      <c r="AI58" s="85">
        <v>2</v>
      </c>
      <c r="AJ58" s="85">
        <v>3965</v>
      </c>
      <c r="AK58" s="85">
        <v>65.133470225872685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45231</v>
      </c>
      <c r="AU58" s="88">
        <v>45596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87</v>
      </c>
      <c r="C59" s="85">
        <v>80</v>
      </c>
      <c r="D59" s="85">
        <v>0</v>
      </c>
      <c r="E59" s="85">
        <v>69</v>
      </c>
      <c r="F59" s="85">
        <v>10</v>
      </c>
      <c r="G59" s="85">
        <v>6</v>
      </c>
      <c r="H59" s="85">
        <v>1</v>
      </c>
      <c r="I59" s="86">
        <v>1</v>
      </c>
      <c r="J59" s="86">
        <v>478</v>
      </c>
      <c r="K59" s="86">
        <v>15.704312114989733</v>
      </c>
      <c r="L59" s="85">
        <v>23</v>
      </c>
      <c r="M59" s="85">
        <v>1</v>
      </c>
      <c r="N59" s="85">
        <v>6</v>
      </c>
      <c r="O59" s="86"/>
      <c r="P59" s="85">
        <v>3</v>
      </c>
      <c r="Q59" s="85">
        <v>8</v>
      </c>
      <c r="R59" s="85">
        <v>22</v>
      </c>
      <c r="S59" s="86"/>
      <c r="T59" s="86"/>
      <c r="U59" s="86">
        <v>385</v>
      </c>
      <c r="V59" s="86"/>
      <c r="W59" s="86"/>
      <c r="X59" s="86"/>
      <c r="Y59" s="85">
        <v>0</v>
      </c>
      <c r="Z59" s="85">
        <v>11</v>
      </c>
      <c r="AA59" s="86">
        <v>1</v>
      </c>
      <c r="AB59" s="85">
        <v>86</v>
      </c>
      <c r="AC59" s="85">
        <v>49015</v>
      </c>
      <c r="AD59" s="85">
        <v>18.724989255527436</v>
      </c>
      <c r="AE59" s="85">
        <v>22</v>
      </c>
      <c r="AF59" s="85">
        <v>1</v>
      </c>
      <c r="AG59" s="85">
        <v>350</v>
      </c>
      <c r="AH59" s="85">
        <v>11.498973305954825</v>
      </c>
      <c r="AI59" s="85">
        <v>6</v>
      </c>
      <c r="AJ59" s="85">
        <v>4594</v>
      </c>
      <c r="AK59" s="85">
        <v>25.155373032169745</v>
      </c>
      <c r="AL59" s="85">
        <v>11</v>
      </c>
      <c r="AM59" s="85">
        <v>4234</v>
      </c>
      <c r="AN59" s="85">
        <v>12.645883890237075</v>
      </c>
      <c r="AO59" s="85">
        <v>3</v>
      </c>
      <c r="AP59" s="85">
        <v>1903</v>
      </c>
      <c r="AQ59" s="85">
        <v>20.840520191649556</v>
      </c>
      <c r="AR59" s="86">
        <v>1</v>
      </c>
      <c r="AS59" s="86"/>
      <c r="AT59" s="88">
        <v>45231</v>
      </c>
      <c r="AU59" s="88">
        <v>45596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60</v>
      </c>
      <c r="C60" s="85">
        <v>40</v>
      </c>
      <c r="D60" s="85">
        <v>0</v>
      </c>
      <c r="E60" s="85">
        <v>26</v>
      </c>
      <c r="F60" s="85">
        <v>4</v>
      </c>
      <c r="G60" s="85">
        <v>8</v>
      </c>
      <c r="H60" s="85">
        <v>12</v>
      </c>
      <c r="I60" s="85">
        <v>12</v>
      </c>
      <c r="J60" s="85">
        <v>6273</v>
      </c>
      <c r="K60" s="85">
        <v>17.17453798767967</v>
      </c>
      <c r="L60" s="85">
        <v>19</v>
      </c>
      <c r="M60" s="85">
        <v>4</v>
      </c>
      <c r="N60" s="85">
        <v>6</v>
      </c>
      <c r="O60" s="85">
        <v>1</v>
      </c>
      <c r="P60" s="85">
        <v>12</v>
      </c>
      <c r="Q60" s="85">
        <v>6</v>
      </c>
      <c r="R60" s="85">
        <v>26</v>
      </c>
      <c r="S60" s="86"/>
      <c r="T60" s="86"/>
      <c r="U60" s="86">
        <v>1042</v>
      </c>
      <c r="V60" s="85">
        <v>124</v>
      </c>
      <c r="W60" s="85">
        <v>659</v>
      </c>
      <c r="X60" s="86"/>
      <c r="Y60" s="85">
        <v>0</v>
      </c>
      <c r="Z60" s="85">
        <v>3</v>
      </c>
      <c r="AA60" s="86"/>
      <c r="AB60" s="85">
        <v>54</v>
      </c>
      <c r="AC60" s="85">
        <v>31683</v>
      </c>
      <c r="AD60" s="85">
        <v>19.276294775268081</v>
      </c>
      <c r="AE60" s="85">
        <v>26</v>
      </c>
      <c r="AF60" s="85">
        <v>4</v>
      </c>
      <c r="AG60" s="85">
        <v>1427</v>
      </c>
      <c r="AH60" s="85">
        <v>11.720739219712526</v>
      </c>
      <c r="AI60" s="85">
        <v>6</v>
      </c>
      <c r="AJ60" s="85">
        <v>6032</v>
      </c>
      <c r="AK60" s="85">
        <v>33.029431895961672</v>
      </c>
      <c r="AL60" s="85">
        <v>3</v>
      </c>
      <c r="AM60" s="85">
        <v>2285</v>
      </c>
      <c r="AN60" s="85">
        <v>25.023956194387406</v>
      </c>
      <c r="AO60" s="85">
        <v>12</v>
      </c>
      <c r="AP60" s="85">
        <v>5575</v>
      </c>
      <c r="AQ60" s="85">
        <v>15.263518138261464</v>
      </c>
      <c r="AR60" s="86">
        <v>2</v>
      </c>
      <c r="AS60" s="86"/>
      <c r="AT60" s="88">
        <v>45231</v>
      </c>
      <c r="AU60" s="88">
        <v>45596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45231</v>
      </c>
      <c r="AU61" s="88">
        <v>45596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179</v>
      </c>
      <c r="C62" s="85">
        <v>139</v>
      </c>
      <c r="D62" s="85">
        <v>0</v>
      </c>
      <c r="E62" s="85">
        <v>70</v>
      </c>
      <c r="F62" s="85">
        <v>74</v>
      </c>
      <c r="G62" s="85">
        <v>30</v>
      </c>
      <c r="H62" s="85">
        <v>11</v>
      </c>
      <c r="I62" s="85">
        <v>11</v>
      </c>
      <c r="J62" s="85">
        <v>10176</v>
      </c>
      <c r="K62" s="85">
        <v>30.39313048347956</v>
      </c>
      <c r="L62" s="85">
        <v>97</v>
      </c>
      <c r="M62" s="85">
        <v>19</v>
      </c>
      <c r="N62" s="85">
        <v>15</v>
      </c>
      <c r="O62" s="86">
        <v>1</v>
      </c>
      <c r="P62" s="85">
        <v>6</v>
      </c>
      <c r="Q62" s="85">
        <v>24</v>
      </c>
      <c r="R62" s="85">
        <v>55</v>
      </c>
      <c r="S62" s="85">
        <v>544</v>
      </c>
      <c r="T62" s="86">
        <v>679</v>
      </c>
      <c r="U62" s="85">
        <v>1635</v>
      </c>
      <c r="V62" s="86"/>
      <c r="W62" s="85"/>
      <c r="X62" s="86"/>
      <c r="Y62" s="85">
        <v>0</v>
      </c>
      <c r="Z62" s="85">
        <v>14</v>
      </c>
      <c r="AA62" s="85"/>
      <c r="AB62" s="85">
        <v>173</v>
      </c>
      <c r="AC62" s="85">
        <v>100845</v>
      </c>
      <c r="AD62" s="85">
        <v>19.151345384624516</v>
      </c>
      <c r="AE62" s="85">
        <v>55</v>
      </c>
      <c r="AF62" s="85">
        <v>19</v>
      </c>
      <c r="AG62" s="85">
        <v>8931</v>
      </c>
      <c r="AH62" s="85">
        <v>15.44320760834324</v>
      </c>
      <c r="AI62" s="85">
        <v>15</v>
      </c>
      <c r="AJ62" s="85">
        <v>17972</v>
      </c>
      <c r="AK62" s="85">
        <v>39.363723477070501</v>
      </c>
      <c r="AL62" s="85">
        <v>14</v>
      </c>
      <c r="AM62" s="85">
        <v>5969</v>
      </c>
      <c r="AN62" s="85">
        <v>14.007626870049867</v>
      </c>
      <c r="AO62" s="85">
        <v>6</v>
      </c>
      <c r="AP62" s="85">
        <v>7452</v>
      </c>
      <c r="AQ62" s="85">
        <v>40.804928131416837</v>
      </c>
      <c r="AR62" s="85">
        <v>1</v>
      </c>
      <c r="AS62" s="85">
        <v>4</v>
      </c>
      <c r="AT62" s="88">
        <v>45231</v>
      </c>
      <c r="AU62" s="88">
        <v>45596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96</v>
      </c>
      <c r="C63" s="85">
        <v>76</v>
      </c>
      <c r="D63" s="85">
        <v>0</v>
      </c>
      <c r="E63" s="85">
        <v>51</v>
      </c>
      <c r="F63" s="85">
        <v>11</v>
      </c>
      <c r="G63" s="85">
        <v>8</v>
      </c>
      <c r="H63" s="85">
        <v>17</v>
      </c>
      <c r="I63" s="85">
        <v>17</v>
      </c>
      <c r="J63" s="85">
        <v>12848</v>
      </c>
      <c r="K63" s="85">
        <v>24.830051938639933</v>
      </c>
      <c r="L63" s="85">
        <v>37</v>
      </c>
      <c r="M63" s="85">
        <v>10</v>
      </c>
      <c r="N63" s="85">
        <v>4</v>
      </c>
      <c r="O63" s="86"/>
      <c r="P63" s="85">
        <v>4</v>
      </c>
      <c r="Q63" s="85">
        <v>24</v>
      </c>
      <c r="R63" s="85">
        <v>30</v>
      </c>
      <c r="S63" s="86">
        <v>852</v>
      </c>
      <c r="T63" s="86">
        <v>340</v>
      </c>
      <c r="U63" s="86">
        <v>1294</v>
      </c>
      <c r="V63" s="86"/>
      <c r="W63" s="86"/>
      <c r="X63" s="86"/>
      <c r="Y63" s="85">
        <v>0</v>
      </c>
      <c r="Z63" s="85">
        <v>12</v>
      </c>
      <c r="AA63" s="86"/>
      <c r="AB63" s="85">
        <v>91</v>
      </c>
      <c r="AC63" s="85">
        <v>63988</v>
      </c>
      <c r="AD63" s="85">
        <v>23.101924769275897</v>
      </c>
      <c r="AE63" s="85">
        <v>31</v>
      </c>
      <c r="AF63" s="85">
        <v>10</v>
      </c>
      <c r="AG63" s="85">
        <v>3673</v>
      </c>
      <c r="AH63" s="85">
        <v>12.06735112936345</v>
      </c>
      <c r="AI63" s="85">
        <v>4</v>
      </c>
      <c r="AJ63" s="85">
        <v>4700</v>
      </c>
      <c r="AK63" s="85">
        <v>38.603696098562629</v>
      </c>
      <c r="AL63" s="85">
        <v>12</v>
      </c>
      <c r="AM63" s="85">
        <v>4423</v>
      </c>
      <c r="AN63" s="85">
        <v>12.109514031485283</v>
      </c>
      <c r="AO63" s="85">
        <v>4</v>
      </c>
      <c r="AP63" s="85">
        <v>2662</v>
      </c>
      <c r="AQ63" s="85">
        <v>21.864476386036962</v>
      </c>
      <c r="AR63" s="86">
        <v>3</v>
      </c>
      <c r="AS63" s="85">
        <v>3</v>
      </c>
      <c r="AT63" s="88">
        <v>45231</v>
      </c>
      <c r="AU63" s="88">
        <v>45596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/>
      <c r="AC64" s="85"/>
      <c r="AD64" s="86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6"/>
      <c r="AS64" s="86"/>
      <c r="AT64" s="88">
        <v>45231</v>
      </c>
      <c r="AU64" s="88">
        <v>45596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42</v>
      </c>
      <c r="C65" s="85">
        <v>31</v>
      </c>
      <c r="D65" s="85">
        <v>0</v>
      </c>
      <c r="E65" s="85">
        <v>24</v>
      </c>
      <c r="F65" s="85">
        <v>6</v>
      </c>
      <c r="G65" s="85">
        <v>6</v>
      </c>
      <c r="H65" s="85">
        <v>10</v>
      </c>
      <c r="I65" s="85">
        <v>10</v>
      </c>
      <c r="J65" s="85">
        <v>4628</v>
      </c>
      <c r="K65" s="85">
        <v>15.204928131416839</v>
      </c>
      <c r="L65" s="85">
        <v>12</v>
      </c>
      <c r="M65" s="86">
        <v>3</v>
      </c>
      <c r="N65" s="85">
        <v>8</v>
      </c>
      <c r="O65" s="86"/>
      <c r="P65" s="86">
        <v>2</v>
      </c>
      <c r="Q65" s="85">
        <v>4</v>
      </c>
      <c r="R65" s="85">
        <v>16</v>
      </c>
      <c r="S65" s="86">
        <v>1362</v>
      </c>
      <c r="T65" s="86"/>
      <c r="U65" s="85"/>
      <c r="V65" s="86"/>
      <c r="W65" s="86"/>
      <c r="X65" s="86"/>
      <c r="Y65" s="85">
        <v>0</v>
      </c>
      <c r="Z65" s="85">
        <v>3</v>
      </c>
      <c r="AA65" s="86"/>
      <c r="AB65" s="85">
        <v>39</v>
      </c>
      <c r="AC65" s="85">
        <v>26145</v>
      </c>
      <c r="AD65" s="85">
        <v>22.02495656294424</v>
      </c>
      <c r="AE65" s="85">
        <v>16</v>
      </c>
      <c r="AF65" s="85">
        <v>3</v>
      </c>
      <c r="AG65" s="85">
        <v>1449</v>
      </c>
      <c r="AH65" s="85">
        <v>15.868583162217659</v>
      </c>
      <c r="AI65" s="85">
        <v>8</v>
      </c>
      <c r="AJ65" s="85">
        <v>5766</v>
      </c>
      <c r="AK65" s="85">
        <v>23.679671457905545</v>
      </c>
      <c r="AL65" s="85">
        <v>3</v>
      </c>
      <c r="AM65" s="85">
        <v>767</v>
      </c>
      <c r="AN65" s="85">
        <v>8.3997262149212872</v>
      </c>
      <c r="AO65" s="85">
        <v>2</v>
      </c>
      <c r="AP65" s="85">
        <v>2080</v>
      </c>
      <c r="AQ65" s="85">
        <v>34.168377823408626</v>
      </c>
      <c r="AR65" s="85"/>
      <c r="AS65" s="86"/>
      <c r="AT65" s="88">
        <v>45231</v>
      </c>
      <c r="AU65" s="88">
        <v>45596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17</v>
      </c>
      <c r="C66" s="85">
        <v>14</v>
      </c>
      <c r="D66" s="85">
        <v>0</v>
      </c>
      <c r="E66" s="85">
        <v>12</v>
      </c>
      <c r="F66" s="85">
        <v>2</v>
      </c>
      <c r="G66" s="85">
        <v>3</v>
      </c>
      <c r="H66" s="85">
        <v>2</v>
      </c>
      <c r="I66" s="85">
        <v>2</v>
      </c>
      <c r="J66" s="85">
        <v>306</v>
      </c>
      <c r="K66" s="85">
        <v>5.0266940451745379</v>
      </c>
      <c r="L66" s="85">
        <v>4</v>
      </c>
      <c r="M66" s="86">
        <v>4</v>
      </c>
      <c r="N66" s="86"/>
      <c r="O66" s="86"/>
      <c r="P66" s="85">
        <v>1</v>
      </c>
      <c r="Q66" s="85">
        <v>1</v>
      </c>
      <c r="R66" s="85">
        <v>6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17</v>
      </c>
      <c r="AC66" s="85">
        <v>11185</v>
      </c>
      <c r="AD66" s="85">
        <v>21.616137214639451</v>
      </c>
      <c r="AE66" s="85">
        <v>6</v>
      </c>
      <c r="AF66" s="85">
        <v>4</v>
      </c>
      <c r="AG66" s="85">
        <v>956</v>
      </c>
      <c r="AH66" s="85">
        <v>7.8521560574948666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128</v>
      </c>
      <c r="AQ66" s="85">
        <v>4.2053388090349078</v>
      </c>
      <c r="AR66" s="86"/>
      <c r="AS66" s="85"/>
      <c r="AT66" s="88">
        <v>45231</v>
      </c>
      <c r="AU66" s="88">
        <v>45596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23</v>
      </c>
      <c r="C67" s="85">
        <v>21</v>
      </c>
      <c r="D67" s="85">
        <v>0</v>
      </c>
      <c r="E67" s="85">
        <v>1</v>
      </c>
      <c r="F67" s="85">
        <v>16</v>
      </c>
      <c r="G67" s="85">
        <v>2</v>
      </c>
      <c r="H67" s="85">
        <v>2</v>
      </c>
      <c r="I67" s="85">
        <v>2</v>
      </c>
      <c r="J67" s="85">
        <v>2326</v>
      </c>
      <c r="K67" s="85">
        <v>38.209445585215605</v>
      </c>
      <c r="L67" s="85">
        <v>7</v>
      </c>
      <c r="M67" s="85"/>
      <c r="N67" s="85">
        <v>8</v>
      </c>
      <c r="O67" s="86"/>
      <c r="P67" s="85">
        <v>2</v>
      </c>
      <c r="Q67" s="85">
        <v>2</v>
      </c>
      <c r="R67" s="85">
        <v>12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23</v>
      </c>
      <c r="AC67" s="85">
        <v>10914</v>
      </c>
      <c r="AD67" s="85">
        <v>15.590036603874655</v>
      </c>
      <c r="AE67" s="85">
        <v>12</v>
      </c>
      <c r="AF67" s="85">
        <v>0</v>
      </c>
      <c r="AG67" s="85">
        <v>0</v>
      </c>
      <c r="AH67" s="85">
        <v>0</v>
      </c>
      <c r="AI67" s="85">
        <v>8</v>
      </c>
      <c r="AJ67" s="85">
        <v>6965</v>
      </c>
      <c r="AK67" s="85">
        <v>28.603696098562629</v>
      </c>
      <c r="AL67" s="85">
        <v>2</v>
      </c>
      <c r="AM67" s="85">
        <v>912</v>
      </c>
      <c r="AN67" s="85">
        <v>14.981519507186858</v>
      </c>
      <c r="AO67" s="85">
        <v>2</v>
      </c>
      <c r="AP67" s="85">
        <v>1292</v>
      </c>
      <c r="AQ67" s="85">
        <v>21.223819301848049</v>
      </c>
      <c r="AR67" s="86"/>
      <c r="AS67" s="86">
        <v>2</v>
      </c>
      <c r="AT67" s="88">
        <v>45231</v>
      </c>
      <c r="AU67" s="88">
        <v>45596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8</v>
      </c>
      <c r="F68" s="86">
        <v>3</v>
      </c>
      <c r="G68" s="85">
        <v>2</v>
      </c>
      <c r="H68" s="85">
        <v>2</v>
      </c>
      <c r="I68" s="86">
        <v>2</v>
      </c>
      <c r="J68" s="86">
        <v>394</v>
      </c>
      <c r="K68" s="86">
        <v>6.4722792607802875</v>
      </c>
      <c r="L68" s="85">
        <v>9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6868</v>
      </c>
      <c r="AD68" s="85">
        <v>16.117336462305662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45231</v>
      </c>
      <c r="AU68" s="88">
        <v>45596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15</v>
      </c>
      <c r="C69" s="85">
        <v>8</v>
      </c>
      <c r="D69" s="85">
        <v>0</v>
      </c>
      <c r="E69" s="85">
        <v>2</v>
      </c>
      <c r="F69" s="85">
        <v>6</v>
      </c>
      <c r="G69" s="85">
        <v>7</v>
      </c>
      <c r="H69" s="85">
        <v>3</v>
      </c>
      <c r="I69" s="85">
        <v>3</v>
      </c>
      <c r="J69" s="85">
        <v>4221</v>
      </c>
      <c r="K69" s="85">
        <v>46.225872689938399</v>
      </c>
      <c r="L69" s="86">
        <v>2</v>
      </c>
      <c r="M69" s="86"/>
      <c r="N69" s="86"/>
      <c r="O69" s="86"/>
      <c r="P69" s="86"/>
      <c r="Q69" s="85">
        <v>3</v>
      </c>
      <c r="R69" s="86">
        <v>1</v>
      </c>
      <c r="S69" s="86"/>
      <c r="T69" s="86">
        <v>81</v>
      </c>
      <c r="U69" s="86"/>
      <c r="V69" s="86"/>
      <c r="W69" s="86"/>
      <c r="X69" s="86"/>
      <c r="Y69" s="85">
        <v>0</v>
      </c>
      <c r="Z69" s="86">
        <v>1</v>
      </c>
      <c r="AA69" s="86"/>
      <c r="AB69" s="85">
        <v>14</v>
      </c>
      <c r="AC69" s="85">
        <v>12156</v>
      </c>
      <c r="AD69" s="85">
        <v>28.526840715752421</v>
      </c>
      <c r="AE69" s="85">
        <v>1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1</v>
      </c>
      <c r="AM69" s="85">
        <v>84</v>
      </c>
      <c r="AN69" s="85">
        <v>2.7597535934291582</v>
      </c>
      <c r="AO69" s="85">
        <v>0</v>
      </c>
      <c r="AP69" s="85">
        <v>0</v>
      </c>
      <c r="AQ69" s="85">
        <v>0</v>
      </c>
      <c r="AR69" s="86"/>
      <c r="AS69" s="86"/>
      <c r="AT69" s="88">
        <v>45231</v>
      </c>
      <c r="AU69" s="88">
        <v>45596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3</v>
      </c>
      <c r="Q70" s="85">
        <v>0</v>
      </c>
      <c r="R70" s="85">
        <v>3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2796</v>
      </c>
      <c r="AD70" s="85">
        <v>30.62012320328542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3</v>
      </c>
      <c r="AP70" s="85">
        <v>3874</v>
      </c>
      <c r="AQ70" s="85">
        <v>42.425735797399042</v>
      </c>
      <c r="AR70" s="86"/>
      <c r="AS70" s="86"/>
      <c r="AT70" s="88">
        <v>45231</v>
      </c>
      <c r="AU70" s="88">
        <v>45596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>
        <v>1</v>
      </c>
      <c r="N71" s="86"/>
      <c r="O71" s="86"/>
      <c r="P71" s="86">
        <v>2</v>
      </c>
      <c r="Q71" s="85">
        <v>1</v>
      </c>
      <c r="R71" s="86">
        <v>5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1</v>
      </c>
      <c r="AC71" s="85">
        <v>2452</v>
      </c>
      <c r="AD71" s="85">
        <v>80.558521560574945</v>
      </c>
      <c r="AE71" s="85">
        <v>5</v>
      </c>
      <c r="AF71" s="85">
        <v>1</v>
      </c>
      <c r="AG71" s="85">
        <v>543</v>
      </c>
      <c r="AH71" s="85">
        <v>17.839835728952771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2805</v>
      </c>
      <c r="AQ71" s="85">
        <v>46.078028747433265</v>
      </c>
      <c r="AR71" s="86"/>
      <c r="AS71" s="86"/>
      <c r="AT71" s="88">
        <v>45231</v>
      </c>
      <c r="AU71" s="88">
        <v>45596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68</v>
      </c>
      <c r="C72" s="85">
        <v>59</v>
      </c>
      <c r="D72" s="85">
        <v>0</v>
      </c>
      <c r="E72" s="85">
        <v>44</v>
      </c>
      <c r="F72" s="85">
        <v>6</v>
      </c>
      <c r="G72" s="85">
        <v>6</v>
      </c>
      <c r="H72" s="85">
        <v>7</v>
      </c>
      <c r="I72" s="85">
        <v>7</v>
      </c>
      <c r="J72" s="85">
        <v>5121</v>
      </c>
      <c r="K72" s="85">
        <v>24.035200938691698</v>
      </c>
      <c r="L72" s="85">
        <v>30</v>
      </c>
      <c r="M72" s="85">
        <v>19</v>
      </c>
      <c r="N72" s="85">
        <v>7</v>
      </c>
      <c r="O72" s="86"/>
      <c r="P72" s="85">
        <v>2</v>
      </c>
      <c r="Q72" s="85">
        <v>10</v>
      </c>
      <c r="R72" s="85">
        <v>31</v>
      </c>
      <c r="S72" s="85">
        <v>1133</v>
      </c>
      <c r="T72" s="86"/>
      <c r="U72" s="86">
        <v>2877</v>
      </c>
      <c r="V72" s="86"/>
      <c r="W72" s="85"/>
      <c r="X72" s="86"/>
      <c r="Y72" s="85">
        <v>0</v>
      </c>
      <c r="Z72" s="85">
        <v>3</v>
      </c>
      <c r="AA72" s="86"/>
      <c r="AB72" s="85">
        <v>62</v>
      </c>
      <c r="AC72" s="85">
        <v>42087</v>
      </c>
      <c r="AD72" s="85">
        <v>22.302179240908792</v>
      </c>
      <c r="AE72" s="85">
        <v>31</v>
      </c>
      <c r="AF72" s="85">
        <v>19</v>
      </c>
      <c r="AG72" s="85">
        <v>7771</v>
      </c>
      <c r="AH72" s="85">
        <v>13.437371663244353</v>
      </c>
      <c r="AI72" s="85">
        <v>7</v>
      </c>
      <c r="AJ72" s="85">
        <v>6111</v>
      </c>
      <c r="AK72" s="85">
        <v>28.681724845995895</v>
      </c>
      <c r="AL72" s="85">
        <v>3</v>
      </c>
      <c r="AM72" s="85">
        <v>516</v>
      </c>
      <c r="AN72" s="85">
        <v>5.6509240246406574</v>
      </c>
      <c r="AO72" s="85">
        <v>2</v>
      </c>
      <c r="AP72" s="85">
        <v>2419</v>
      </c>
      <c r="AQ72" s="85">
        <v>39.737166324435321</v>
      </c>
      <c r="AR72" s="86">
        <v>3</v>
      </c>
      <c r="AS72" s="85">
        <v>1</v>
      </c>
      <c r="AT72" s="88">
        <v>45231</v>
      </c>
      <c r="AU72" s="88">
        <v>45596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45231</v>
      </c>
      <c r="AU73" s="88">
        <v>45596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54</v>
      </c>
      <c r="C74" s="85">
        <v>37</v>
      </c>
      <c r="D74" s="85">
        <v>0</v>
      </c>
      <c r="E74" s="85">
        <v>33</v>
      </c>
      <c r="F74" s="85">
        <v>7</v>
      </c>
      <c r="G74" s="85">
        <v>14</v>
      </c>
      <c r="H74" s="85">
        <v>8</v>
      </c>
      <c r="I74" s="85">
        <v>8</v>
      </c>
      <c r="J74" s="85">
        <v>3253</v>
      </c>
      <c r="K74" s="85">
        <v>13.359342915811089</v>
      </c>
      <c r="L74" s="85">
        <v>13</v>
      </c>
      <c r="M74" s="85">
        <v>7</v>
      </c>
      <c r="N74" s="85">
        <v>3</v>
      </c>
      <c r="O74" s="86"/>
      <c r="P74" s="85">
        <v>6</v>
      </c>
      <c r="Q74" s="85">
        <v>7</v>
      </c>
      <c r="R74" s="85">
        <v>18</v>
      </c>
      <c r="S74" s="85">
        <v>901</v>
      </c>
      <c r="T74" s="86"/>
      <c r="U74" s="86"/>
      <c r="V74" s="86"/>
      <c r="W74" s="85"/>
      <c r="X74" s="86"/>
      <c r="Y74" s="85">
        <v>0</v>
      </c>
      <c r="Z74" s="85">
        <v>2</v>
      </c>
      <c r="AA74" s="86"/>
      <c r="AB74" s="85">
        <v>52</v>
      </c>
      <c r="AC74" s="85">
        <v>36413</v>
      </c>
      <c r="AD74" s="85">
        <v>23.006160164271048</v>
      </c>
      <c r="AE74" s="85">
        <v>18</v>
      </c>
      <c r="AF74" s="85">
        <v>7</v>
      </c>
      <c r="AG74" s="85">
        <v>2559</v>
      </c>
      <c r="AH74" s="85">
        <v>12.010560281607509</v>
      </c>
      <c r="AI74" s="85">
        <v>3</v>
      </c>
      <c r="AJ74" s="85">
        <v>2178</v>
      </c>
      <c r="AK74" s="85">
        <v>23.852156057494867</v>
      </c>
      <c r="AL74" s="85">
        <v>2</v>
      </c>
      <c r="AM74" s="85">
        <v>520</v>
      </c>
      <c r="AN74" s="85">
        <v>8.5420944558521565</v>
      </c>
      <c r="AO74" s="85">
        <v>6</v>
      </c>
      <c r="AP74" s="85">
        <v>7037</v>
      </c>
      <c r="AQ74" s="85">
        <v>38.53251197809719</v>
      </c>
      <c r="AR74" s="86"/>
      <c r="AS74" s="85"/>
      <c r="AT74" s="88">
        <v>45231</v>
      </c>
      <c r="AU74" s="88">
        <v>45596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21</v>
      </c>
      <c r="C75" s="85">
        <v>14</v>
      </c>
      <c r="D75" s="85">
        <v>0</v>
      </c>
      <c r="E75" s="85">
        <v>4</v>
      </c>
      <c r="F75" s="85">
        <v>4</v>
      </c>
      <c r="G75" s="85">
        <v>6</v>
      </c>
      <c r="H75" s="85">
        <v>5</v>
      </c>
      <c r="I75" s="85">
        <v>5</v>
      </c>
      <c r="J75" s="85">
        <v>1617</v>
      </c>
      <c r="K75" s="85">
        <v>10.625051334702258</v>
      </c>
      <c r="L75" s="85">
        <v>5</v>
      </c>
      <c r="M75" s="85"/>
      <c r="N75" s="86"/>
      <c r="O75" s="86"/>
      <c r="P75" s="85">
        <v>2</v>
      </c>
      <c r="Q75" s="85">
        <v>5</v>
      </c>
      <c r="R75" s="85">
        <v>8</v>
      </c>
      <c r="S75" s="86"/>
      <c r="T75" s="85">
        <v>589</v>
      </c>
      <c r="U75" s="86"/>
      <c r="V75" s="86"/>
      <c r="W75" s="85">
        <v>132</v>
      </c>
      <c r="X75" s="86"/>
      <c r="Y75" s="85">
        <v>0</v>
      </c>
      <c r="Z75" s="85">
        <v>6</v>
      </c>
      <c r="AA75" s="86"/>
      <c r="AB75" s="85">
        <v>19</v>
      </c>
      <c r="AC75" s="85">
        <v>12480</v>
      </c>
      <c r="AD75" s="85">
        <v>21.580028098994923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6</v>
      </c>
      <c r="AM75" s="85">
        <v>1840</v>
      </c>
      <c r="AN75" s="85">
        <v>10.075290896646134</v>
      </c>
      <c r="AO75" s="85">
        <v>2</v>
      </c>
      <c r="AP75" s="85">
        <v>2495</v>
      </c>
      <c r="AQ75" s="85">
        <v>40.985626283367559</v>
      </c>
      <c r="AR75" s="86"/>
      <c r="AS75" s="86">
        <v>1</v>
      </c>
      <c r="AT75" s="88">
        <v>45231</v>
      </c>
      <c r="AU75" s="88">
        <v>45596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5</v>
      </c>
      <c r="C76" s="85">
        <v>4</v>
      </c>
      <c r="D76" s="85">
        <v>0</v>
      </c>
      <c r="E76" s="85">
        <v>3</v>
      </c>
      <c r="F76" s="86"/>
      <c r="G76" s="85">
        <v>1</v>
      </c>
      <c r="H76" s="85">
        <v>2</v>
      </c>
      <c r="I76" s="85">
        <v>2</v>
      </c>
      <c r="J76" s="85">
        <v>1855</v>
      </c>
      <c r="K76" s="85">
        <v>30.472279260780287</v>
      </c>
      <c r="L76" s="85">
        <v>2</v>
      </c>
      <c r="M76" s="85">
        <v>1</v>
      </c>
      <c r="N76" s="85"/>
      <c r="O76" s="86"/>
      <c r="P76" s="86">
        <v>1</v>
      </c>
      <c r="Q76" s="85">
        <v>1</v>
      </c>
      <c r="R76" s="85">
        <v>3</v>
      </c>
      <c r="S76" s="86"/>
      <c r="T76" s="86">
        <v>515</v>
      </c>
      <c r="U76" s="86"/>
      <c r="V76" s="86"/>
      <c r="W76" s="86"/>
      <c r="X76" s="86"/>
      <c r="Y76" s="85">
        <v>0</v>
      </c>
      <c r="Z76" s="86">
        <v>1</v>
      </c>
      <c r="AA76" s="86"/>
      <c r="AB76" s="85">
        <v>4</v>
      </c>
      <c r="AC76" s="85">
        <v>3560</v>
      </c>
      <c r="AD76" s="85">
        <v>29.240246406570844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0</v>
      </c>
      <c r="AJ76" s="85">
        <v>0</v>
      </c>
      <c r="AK76" s="85">
        <v>0</v>
      </c>
      <c r="AL76" s="85">
        <v>1</v>
      </c>
      <c r="AM76" s="85">
        <v>530</v>
      </c>
      <c r="AN76" s="85">
        <v>17.412731006160165</v>
      </c>
      <c r="AO76" s="85">
        <v>1</v>
      </c>
      <c r="AP76" s="85">
        <v>1821</v>
      </c>
      <c r="AQ76" s="85">
        <v>59.827515400410675</v>
      </c>
      <c r="AR76" s="86"/>
      <c r="AS76" s="86"/>
      <c r="AT76" s="88">
        <v>45231</v>
      </c>
      <c r="AU76" s="88">
        <v>45596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203</v>
      </c>
      <c r="C77" s="85">
        <v>159</v>
      </c>
      <c r="D77" s="85">
        <v>2</v>
      </c>
      <c r="E77" s="85">
        <v>106</v>
      </c>
      <c r="F77" s="85">
        <v>52</v>
      </c>
      <c r="G77" s="85">
        <v>33</v>
      </c>
      <c r="H77" s="85">
        <v>14</v>
      </c>
      <c r="I77" s="85">
        <v>14</v>
      </c>
      <c r="J77" s="85">
        <v>6430</v>
      </c>
      <c r="K77" s="85">
        <v>15.089469052508067</v>
      </c>
      <c r="L77" s="85">
        <v>79</v>
      </c>
      <c r="M77" s="85">
        <v>11</v>
      </c>
      <c r="N77" s="85">
        <v>27</v>
      </c>
      <c r="O77" s="86"/>
      <c r="P77" s="85">
        <v>8</v>
      </c>
      <c r="Q77" s="85">
        <v>29</v>
      </c>
      <c r="R77" s="85">
        <v>61</v>
      </c>
      <c r="S77" s="85"/>
      <c r="T77" s="85">
        <v>178</v>
      </c>
      <c r="U77" s="85"/>
      <c r="V77" s="86"/>
      <c r="W77" s="86"/>
      <c r="X77" s="85">
        <v>1</v>
      </c>
      <c r="Y77" s="85">
        <v>0</v>
      </c>
      <c r="Z77" s="85">
        <v>14</v>
      </c>
      <c r="AA77" s="86"/>
      <c r="AB77" s="85">
        <v>202</v>
      </c>
      <c r="AC77" s="85">
        <v>132208</v>
      </c>
      <c r="AD77" s="85">
        <v>21.502917437534311</v>
      </c>
      <c r="AE77" s="85">
        <v>61</v>
      </c>
      <c r="AF77" s="85">
        <v>11</v>
      </c>
      <c r="AG77" s="85">
        <v>4147</v>
      </c>
      <c r="AH77" s="85">
        <v>12.386036960985626</v>
      </c>
      <c r="AI77" s="85">
        <v>27</v>
      </c>
      <c r="AJ77" s="85">
        <v>27634</v>
      </c>
      <c r="AK77" s="85">
        <v>33.625674956270437</v>
      </c>
      <c r="AL77" s="85">
        <v>14</v>
      </c>
      <c r="AM77" s="85">
        <v>3339</v>
      </c>
      <c r="AN77" s="85">
        <v>7.8357289527720742</v>
      </c>
      <c r="AO77" s="85">
        <v>8</v>
      </c>
      <c r="AP77" s="85">
        <v>10999</v>
      </c>
      <c r="AQ77" s="85">
        <v>45.170431211498972</v>
      </c>
      <c r="AR77" s="85"/>
      <c r="AS77" s="85">
        <v>4</v>
      </c>
      <c r="AT77" s="88">
        <v>45231</v>
      </c>
      <c r="AU77" s="88">
        <v>45596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30</v>
      </c>
      <c r="C78" s="85">
        <v>25</v>
      </c>
      <c r="D78" s="85">
        <v>0</v>
      </c>
      <c r="E78" s="85">
        <v>18</v>
      </c>
      <c r="F78" s="85">
        <v>7</v>
      </c>
      <c r="G78" s="85">
        <v>3</v>
      </c>
      <c r="H78" s="85">
        <v>2</v>
      </c>
      <c r="I78" s="85">
        <v>2</v>
      </c>
      <c r="J78" s="85">
        <v>783</v>
      </c>
      <c r="K78" s="85">
        <v>12.862422997946611</v>
      </c>
      <c r="L78" s="85">
        <v>21</v>
      </c>
      <c r="M78" s="85">
        <v>1</v>
      </c>
      <c r="N78" s="85">
        <v>1</v>
      </c>
      <c r="O78" s="86"/>
      <c r="P78" s="85">
        <v>1</v>
      </c>
      <c r="Q78" s="85">
        <v>3</v>
      </c>
      <c r="R78" s="85">
        <v>8</v>
      </c>
      <c r="S78" s="86"/>
      <c r="T78" s="86"/>
      <c r="U78" s="86"/>
      <c r="V78" s="86"/>
      <c r="W78" s="86"/>
      <c r="X78" s="86"/>
      <c r="Y78" s="85">
        <v>0</v>
      </c>
      <c r="Z78" s="85">
        <v>5</v>
      </c>
      <c r="AA78" s="86"/>
      <c r="AB78" s="85">
        <v>30</v>
      </c>
      <c r="AC78" s="85">
        <v>11779</v>
      </c>
      <c r="AD78" s="85">
        <v>12.899657768651608</v>
      </c>
      <c r="AE78" s="85">
        <v>8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5</v>
      </c>
      <c r="AM78" s="85">
        <v>3639</v>
      </c>
      <c r="AN78" s="85">
        <v>23.911293634496918</v>
      </c>
      <c r="AO78" s="85">
        <v>1</v>
      </c>
      <c r="AP78" s="85">
        <v>2706</v>
      </c>
      <c r="AQ78" s="85">
        <v>88.903490759753595</v>
      </c>
      <c r="AR78" s="86"/>
      <c r="AS78" s="85"/>
      <c r="AT78" s="88">
        <v>45231</v>
      </c>
      <c r="AU78" s="88">
        <v>45596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16</v>
      </c>
      <c r="C79" s="85">
        <v>14</v>
      </c>
      <c r="D79" s="85">
        <v>0</v>
      </c>
      <c r="E79" s="85">
        <v>12</v>
      </c>
      <c r="F79" s="85">
        <v>2</v>
      </c>
      <c r="G79" s="85">
        <v>2</v>
      </c>
      <c r="H79" s="85">
        <v>2</v>
      </c>
      <c r="I79" s="85">
        <v>2</v>
      </c>
      <c r="J79" s="85">
        <v>1623</v>
      </c>
      <c r="K79" s="85">
        <v>26.661190965092402</v>
      </c>
      <c r="L79" s="85">
        <v>6</v>
      </c>
      <c r="M79" s="85">
        <v>3</v>
      </c>
      <c r="N79" s="86"/>
      <c r="O79" s="86"/>
      <c r="P79" s="86"/>
      <c r="Q79" s="85">
        <v>6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16</v>
      </c>
      <c r="AC79" s="85">
        <v>10613</v>
      </c>
      <c r="AD79" s="85">
        <v>21.792607802874745</v>
      </c>
      <c r="AE79" s="85">
        <v>4</v>
      </c>
      <c r="AF79" s="85">
        <v>3</v>
      </c>
      <c r="AG79" s="85">
        <v>2299</v>
      </c>
      <c r="AH79" s="85">
        <v>25.177275838466805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45231</v>
      </c>
      <c r="AU79" s="88">
        <v>45596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9</v>
      </c>
      <c r="C80" s="85">
        <v>8</v>
      </c>
      <c r="D80" s="85">
        <v>0</v>
      </c>
      <c r="E80" s="85">
        <v>7</v>
      </c>
      <c r="F80" s="85">
        <v>1</v>
      </c>
      <c r="G80" s="85">
        <v>1</v>
      </c>
      <c r="H80" s="85">
        <v>1</v>
      </c>
      <c r="I80" s="85">
        <v>1</v>
      </c>
      <c r="J80" s="85">
        <v>507</v>
      </c>
      <c r="K80" s="85">
        <v>16.657084188911703</v>
      </c>
      <c r="L80" s="85">
        <v>1</v>
      </c>
      <c r="M80" s="85"/>
      <c r="N80" s="85">
        <v>1</v>
      </c>
      <c r="O80" s="86"/>
      <c r="P80" s="86">
        <v>2</v>
      </c>
      <c r="Q80" s="85">
        <v>3</v>
      </c>
      <c r="R80" s="85">
        <v>6</v>
      </c>
      <c r="S80" s="86"/>
      <c r="T80" s="86"/>
      <c r="U80" s="86"/>
      <c r="V80" s="86"/>
      <c r="W80" s="86"/>
      <c r="X80" s="86"/>
      <c r="Y80" s="85">
        <v>0</v>
      </c>
      <c r="Z80" s="86">
        <v>3</v>
      </c>
      <c r="AA80" s="86"/>
      <c r="AB80" s="85">
        <v>9</v>
      </c>
      <c r="AC80" s="85">
        <v>9341</v>
      </c>
      <c r="AD80" s="85">
        <v>34.099018936801279</v>
      </c>
      <c r="AE80" s="85">
        <v>6</v>
      </c>
      <c r="AF80" s="85">
        <v>0</v>
      </c>
      <c r="AG80" s="85">
        <v>0</v>
      </c>
      <c r="AH80" s="85">
        <v>0</v>
      </c>
      <c r="AI80" s="85">
        <v>1</v>
      </c>
      <c r="AJ80" s="85">
        <v>945</v>
      </c>
      <c r="AK80" s="85">
        <v>31.04722792607803</v>
      </c>
      <c r="AL80" s="85">
        <v>3</v>
      </c>
      <c r="AM80" s="85">
        <v>1397</v>
      </c>
      <c r="AN80" s="85">
        <v>15.299110198494184</v>
      </c>
      <c r="AO80" s="85">
        <v>2</v>
      </c>
      <c r="AP80" s="85">
        <v>2438</v>
      </c>
      <c r="AQ80" s="85">
        <v>40.049281314168375</v>
      </c>
      <c r="AR80" s="86"/>
      <c r="AS80" s="85"/>
      <c r="AT80" s="88">
        <v>45231</v>
      </c>
      <c r="AU80" s="88">
        <v>45596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45231</v>
      </c>
      <c r="AU81" s="88">
        <v>45596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3</v>
      </c>
      <c r="F82" s="86">
        <v>1</v>
      </c>
      <c r="G82" s="85">
        <v>2</v>
      </c>
      <c r="H82" s="85">
        <v>1</v>
      </c>
      <c r="I82" s="86">
        <v>1</v>
      </c>
      <c r="J82" s="86">
        <v>122</v>
      </c>
      <c r="K82" s="86">
        <v>4.0082135523613962</v>
      </c>
      <c r="L82" s="85">
        <v>2</v>
      </c>
      <c r="M82" s="86">
        <v>2</v>
      </c>
      <c r="N82" s="85"/>
      <c r="O82" s="86"/>
      <c r="P82" s="86"/>
      <c r="Q82" s="85">
        <v>0</v>
      </c>
      <c r="R82" s="85">
        <v>6</v>
      </c>
      <c r="S82" s="86"/>
      <c r="T82" s="86"/>
      <c r="U82" s="86"/>
      <c r="V82" s="86"/>
      <c r="W82" s="86"/>
      <c r="X82" s="86"/>
      <c r="Y82" s="85">
        <v>0</v>
      </c>
      <c r="Z82" s="85">
        <v>4</v>
      </c>
      <c r="AA82" s="86"/>
      <c r="AB82" s="85">
        <v>6</v>
      </c>
      <c r="AC82" s="85">
        <v>2919</v>
      </c>
      <c r="AD82" s="85">
        <v>15.983572895277208</v>
      </c>
      <c r="AE82" s="85">
        <v>6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4</v>
      </c>
      <c r="AM82" s="85">
        <v>240</v>
      </c>
      <c r="AN82" s="85">
        <v>1.9712525667351128</v>
      </c>
      <c r="AO82" s="85">
        <v>0</v>
      </c>
      <c r="AP82" s="85">
        <v>0</v>
      </c>
      <c r="AQ82" s="85">
        <v>0</v>
      </c>
      <c r="AR82" s="86"/>
      <c r="AS82" s="86"/>
      <c r="AT82" s="88">
        <v>45231</v>
      </c>
      <c r="AU82" s="88">
        <v>45596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19</v>
      </c>
      <c r="C83" s="85">
        <v>14</v>
      </c>
      <c r="D83" s="85">
        <v>0</v>
      </c>
      <c r="E83" s="85">
        <v>12</v>
      </c>
      <c r="F83" s="86"/>
      <c r="G83" s="85">
        <v>3</v>
      </c>
      <c r="H83" s="85">
        <v>5</v>
      </c>
      <c r="I83" s="85">
        <v>5</v>
      </c>
      <c r="J83" s="85">
        <v>1638</v>
      </c>
      <c r="K83" s="85">
        <v>10.763039014373717</v>
      </c>
      <c r="L83" s="85">
        <v>8</v>
      </c>
      <c r="M83" s="85">
        <v>1</v>
      </c>
      <c r="N83" s="85">
        <v>1</v>
      </c>
      <c r="O83" s="86"/>
      <c r="P83" s="85">
        <v>3</v>
      </c>
      <c r="Q83" s="85">
        <v>0</v>
      </c>
      <c r="R83" s="85">
        <v>8</v>
      </c>
      <c r="S83" s="86"/>
      <c r="T83" s="86"/>
      <c r="U83" s="86"/>
      <c r="V83" s="86"/>
      <c r="W83" s="86"/>
      <c r="X83" s="86"/>
      <c r="Y83" s="85">
        <v>0</v>
      </c>
      <c r="Z83" s="85">
        <v>3</v>
      </c>
      <c r="AA83" s="86"/>
      <c r="AB83" s="85">
        <v>19</v>
      </c>
      <c r="AC83" s="85">
        <v>7863</v>
      </c>
      <c r="AD83" s="85">
        <v>13.596455203717714</v>
      </c>
      <c r="AE83" s="85">
        <v>8</v>
      </c>
      <c r="AF83" s="85">
        <v>1</v>
      </c>
      <c r="AG83" s="85">
        <v>37</v>
      </c>
      <c r="AH83" s="85">
        <v>1.215605749486653</v>
      </c>
      <c r="AI83" s="85">
        <v>1</v>
      </c>
      <c r="AJ83" s="85">
        <v>862</v>
      </c>
      <c r="AK83" s="85">
        <v>28.320328542094455</v>
      </c>
      <c r="AL83" s="85">
        <v>3</v>
      </c>
      <c r="AM83" s="85">
        <v>786</v>
      </c>
      <c r="AN83" s="85">
        <v>8.6078028747433262</v>
      </c>
      <c r="AO83" s="85">
        <v>3</v>
      </c>
      <c r="AP83" s="85">
        <v>834</v>
      </c>
      <c r="AQ83" s="85">
        <v>9.1334702258726903</v>
      </c>
      <c r="AR83" s="86"/>
      <c r="AS83" s="86"/>
      <c r="AT83" s="88">
        <v>45231</v>
      </c>
      <c r="AU83" s="88">
        <v>45596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2</v>
      </c>
      <c r="D84" s="85">
        <v>0</v>
      </c>
      <c r="E84" s="85"/>
      <c r="F84" s="86">
        <v>2</v>
      </c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>
        <v>1</v>
      </c>
      <c r="Q84" s="85">
        <v>0</v>
      </c>
      <c r="R84" s="85">
        <v>1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2</v>
      </c>
      <c r="AC84" s="85">
        <v>806</v>
      </c>
      <c r="AD84" s="85">
        <v>13.240246406570842</v>
      </c>
      <c r="AE84" s="85">
        <v>5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1</v>
      </c>
      <c r="AP84" s="85">
        <v>1096</v>
      </c>
      <c r="AQ84" s="85">
        <v>36.008213552361397</v>
      </c>
      <c r="AR84" s="86"/>
      <c r="AS84" s="86"/>
      <c r="AT84" s="88">
        <v>45231</v>
      </c>
      <c r="AU84" s="88">
        <v>45596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22</v>
      </c>
      <c r="C85" s="85">
        <v>19</v>
      </c>
      <c r="D85" s="85">
        <v>0</v>
      </c>
      <c r="E85" s="85">
        <v>12</v>
      </c>
      <c r="F85" s="85"/>
      <c r="G85" s="85">
        <v>0</v>
      </c>
      <c r="H85" s="85">
        <v>5</v>
      </c>
      <c r="I85" s="85">
        <v>5</v>
      </c>
      <c r="J85" s="85">
        <v>4825</v>
      </c>
      <c r="K85" s="85">
        <v>31.704312114989733</v>
      </c>
      <c r="L85" s="85">
        <v>11</v>
      </c>
      <c r="M85" s="85"/>
      <c r="N85" s="85">
        <v>3</v>
      </c>
      <c r="O85" s="86"/>
      <c r="P85" s="85">
        <v>4</v>
      </c>
      <c r="Q85" s="85">
        <v>6</v>
      </c>
      <c r="R85" s="85">
        <v>9</v>
      </c>
      <c r="S85" s="86"/>
      <c r="T85" s="86">
        <v>65</v>
      </c>
      <c r="U85" s="86"/>
      <c r="V85" s="86"/>
      <c r="W85" s="86"/>
      <c r="X85" s="85"/>
      <c r="Y85" s="85">
        <v>0</v>
      </c>
      <c r="Z85" s="85">
        <v>2</v>
      </c>
      <c r="AA85" s="86"/>
      <c r="AB85" s="85">
        <v>21</v>
      </c>
      <c r="AC85" s="85">
        <v>16027</v>
      </c>
      <c r="AD85" s="85">
        <v>25.07401975163782</v>
      </c>
      <c r="AE85" s="85">
        <v>11</v>
      </c>
      <c r="AF85" s="85">
        <v>0</v>
      </c>
      <c r="AG85" s="85">
        <v>0</v>
      </c>
      <c r="AH85" s="85">
        <v>0</v>
      </c>
      <c r="AI85" s="85">
        <v>3</v>
      </c>
      <c r="AJ85" s="85">
        <v>3313</v>
      </c>
      <c r="AK85" s="85">
        <v>36.281998631074607</v>
      </c>
      <c r="AL85" s="85">
        <v>2</v>
      </c>
      <c r="AM85" s="85">
        <v>127</v>
      </c>
      <c r="AN85" s="85">
        <v>2.086242299794661</v>
      </c>
      <c r="AO85" s="85">
        <v>4</v>
      </c>
      <c r="AP85" s="85">
        <v>3521</v>
      </c>
      <c r="AQ85" s="85">
        <v>28.919917864476385</v>
      </c>
      <c r="AR85" s="86"/>
      <c r="AS85" s="86"/>
      <c r="AT85" s="88">
        <v>45231</v>
      </c>
      <c r="AU85" s="88">
        <v>45596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20</v>
      </c>
      <c r="C86" s="85">
        <v>13</v>
      </c>
      <c r="D86" s="85">
        <v>0</v>
      </c>
      <c r="E86" s="85">
        <v>13</v>
      </c>
      <c r="F86" s="86">
        <v>1</v>
      </c>
      <c r="G86" s="85">
        <v>6</v>
      </c>
      <c r="H86" s="85">
        <v>4</v>
      </c>
      <c r="I86" s="85">
        <v>4</v>
      </c>
      <c r="J86" s="85">
        <v>1140</v>
      </c>
      <c r="K86" s="85">
        <v>9.3634496919917858</v>
      </c>
      <c r="L86" s="85">
        <v>2</v>
      </c>
      <c r="M86" s="85"/>
      <c r="N86" s="86"/>
      <c r="O86" s="86"/>
      <c r="P86" s="85"/>
      <c r="Q86" s="85">
        <v>3</v>
      </c>
      <c r="R86" s="85"/>
      <c r="S86" s="85"/>
      <c r="T86" s="86"/>
      <c r="U86" s="86"/>
      <c r="V86" s="86"/>
      <c r="W86" s="86"/>
      <c r="X86" s="86"/>
      <c r="Y86" s="85">
        <v>0</v>
      </c>
      <c r="Z86" s="85"/>
      <c r="AA86" s="86"/>
      <c r="AB86" s="85">
        <v>20</v>
      </c>
      <c r="AC86" s="85">
        <v>13976</v>
      </c>
      <c r="AD86" s="85">
        <v>22.958521560574948</v>
      </c>
      <c r="AE86" s="85">
        <v>0</v>
      </c>
      <c r="AF86" s="85">
        <v>0</v>
      </c>
      <c r="AG86" s="85">
        <v>0</v>
      </c>
      <c r="AH86" s="85">
        <v>0</v>
      </c>
      <c r="AI86" s="85">
        <v>0</v>
      </c>
      <c r="AJ86" s="85">
        <v>0</v>
      </c>
      <c r="AK86" s="85">
        <v>0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6"/>
      <c r="AS86" s="86"/>
      <c r="AT86" s="88">
        <v>45231</v>
      </c>
      <c r="AU86" s="88">
        <v>45596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4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167</v>
      </c>
      <c r="K87" s="86">
        <v>5.4866529774127306</v>
      </c>
      <c r="L87" s="85">
        <v>4</v>
      </c>
      <c r="M87" s="86"/>
      <c r="N87" s="86"/>
      <c r="O87" s="86"/>
      <c r="P87" s="86">
        <v>1</v>
      </c>
      <c r="Q87" s="85">
        <v>0</v>
      </c>
      <c r="R87" s="86">
        <v>1</v>
      </c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7</v>
      </c>
      <c r="AC87" s="85">
        <v>3185</v>
      </c>
      <c r="AD87" s="85">
        <v>14.948665297741274</v>
      </c>
      <c r="AE87" s="85">
        <v>1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45231</v>
      </c>
      <c r="AU87" s="88">
        <v>45596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109</v>
      </c>
      <c r="C88" s="85">
        <v>80</v>
      </c>
      <c r="D88" s="85">
        <v>0</v>
      </c>
      <c r="E88" s="85">
        <v>53</v>
      </c>
      <c r="F88" s="85">
        <v>21</v>
      </c>
      <c r="G88" s="85">
        <v>11</v>
      </c>
      <c r="H88" s="85">
        <v>14</v>
      </c>
      <c r="I88" s="85">
        <v>14</v>
      </c>
      <c r="J88" s="85">
        <v>10360</v>
      </c>
      <c r="K88" s="85">
        <v>24.312114989733061</v>
      </c>
      <c r="L88" s="85">
        <v>31</v>
      </c>
      <c r="M88" s="85">
        <v>15</v>
      </c>
      <c r="N88" s="85">
        <v>16</v>
      </c>
      <c r="O88" s="85">
        <v>1</v>
      </c>
      <c r="P88" s="85">
        <v>13</v>
      </c>
      <c r="Q88" s="85">
        <v>17</v>
      </c>
      <c r="R88" s="85">
        <v>62</v>
      </c>
      <c r="S88" s="86">
        <v>40</v>
      </c>
      <c r="T88" s="85">
        <v>54</v>
      </c>
      <c r="U88" s="85"/>
      <c r="V88" s="86"/>
      <c r="W88" s="85"/>
      <c r="X88" s="86"/>
      <c r="Y88" s="85">
        <v>0</v>
      </c>
      <c r="Z88" s="85">
        <v>17</v>
      </c>
      <c r="AA88" s="86"/>
      <c r="AB88" s="85">
        <v>106</v>
      </c>
      <c r="AC88" s="85">
        <v>65492</v>
      </c>
      <c r="AD88" s="85">
        <v>20.298942311417612</v>
      </c>
      <c r="AE88" s="85">
        <v>62</v>
      </c>
      <c r="AF88" s="85">
        <v>15</v>
      </c>
      <c r="AG88" s="85">
        <v>3974</v>
      </c>
      <c r="AH88" s="85">
        <v>8.7041752224503774</v>
      </c>
      <c r="AI88" s="85">
        <v>16</v>
      </c>
      <c r="AJ88" s="85">
        <v>23618</v>
      </c>
      <c r="AK88" s="85">
        <v>48.496919917864474</v>
      </c>
      <c r="AL88" s="85">
        <v>17</v>
      </c>
      <c r="AM88" s="85">
        <v>2627</v>
      </c>
      <c r="AN88" s="85">
        <v>5.0769416596207275</v>
      </c>
      <c r="AO88" s="85">
        <v>13</v>
      </c>
      <c r="AP88" s="85">
        <v>20123</v>
      </c>
      <c r="AQ88" s="85">
        <v>50.855788974885485</v>
      </c>
      <c r="AR88" s="85">
        <v>1</v>
      </c>
      <c r="AS88" s="85">
        <v>1</v>
      </c>
      <c r="AT88" s="88">
        <v>45231</v>
      </c>
      <c r="AU88" s="88">
        <v>45596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235</v>
      </c>
      <c r="C89" s="85">
        <v>183</v>
      </c>
      <c r="D89" s="85">
        <v>3</v>
      </c>
      <c r="E89" s="85">
        <v>142</v>
      </c>
      <c r="F89" s="85">
        <v>44</v>
      </c>
      <c r="G89" s="85">
        <v>40</v>
      </c>
      <c r="H89" s="85">
        <v>23</v>
      </c>
      <c r="I89" s="85">
        <v>23</v>
      </c>
      <c r="J89" s="85">
        <v>12574</v>
      </c>
      <c r="K89" s="85">
        <v>17.961253459512541</v>
      </c>
      <c r="L89" s="85">
        <v>100</v>
      </c>
      <c r="M89" s="85">
        <v>37</v>
      </c>
      <c r="N89" s="85">
        <v>17</v>
      </c>
      <c r="O89" s="85"/>
      <c r="P89" s="85">
        <v>17</v>
      </c>
      <c r="Q89" s="85">
        <v>22</v>
      </c>
      <c r="R89" s="85">
        <v>105</v>
      </c>
      <c r="S89" s="85">
        <v>70</v>
      </c>
      <c r="T89" s="86">
        <v>773</v>
      </c>
      <c r="U89" s="86">
        <v>1862</v>
      </c>
      <c r="V89" s="86"/>
      <c r="W89" s="85"/>
      <c r="X89" s="86"/>
      <c r="Y89" s="85">
        <v>0</v>
      </c>
      <c r="Z89" s="85">
        <v>33</v>
      </c>
      <c r="AA89" s="86">
        <v>1</v>
      </c>
      <c r="AB89" s="85">
        <v>227</v>
      </c>
      <c r="AC89" s="85">
        <v>121402</v>
      </c>
      <c r="AD89" s="85">
        <v>17.570778568779453</v>
      </c>
      <c r="AE89" s="85">
        <v>107</v>
      </c>
      <c r="AF89" s="85">
        <v>37</v>
      </c>
      <c r="AG89" s="85">
        <v>15045</v>
      </c>
      <c r="AH89" s="85">
        <v>13.359231921860259</v>
      </c>
      <c r="AI89" s="85">
        <v>17</v>
      </c>
      <c r="AJ89" s="85">
        <v>22969</v>
      </c>
      <c r="AK89" s="85">
        <v>44.389902162096867</v>
      </c>
      <c r="AL89" s="85">
        <v>33</v>
      </c>
      <c r="AM89" s="85">
        <v>14472</v>
      </c>
      <c r="AN89" s="85">
        <v>14.408064215045735</v>
      </c>
      <c r="AO89" s="85">
        <v>17</v>
      </c>
      <c r="AP89" s="85">
        <v>15681</v>
      </c>
      <c r="AQ89" s="85">
        <v>30.305109312718926</v>
      </c>
      <c r="AR89" s="86">
        <v>2</v>
      </c>
      <c r="AS89" s="85">
        <v>5</v>
      </c>
      <c r="AT89" s="88">
        <v>45231</v>
      </c>
      <c r="AU89" s="88">
        <v>45596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>
        <v>1</v>
      </c>
      <c r="G90" s="85">
        <v>1</v>
      </c>
      <c r="H90" s="85">
        <v>0</v>
      </c>
      <c r="I90" s="86"/>
      <c r="J90" s="86"/>
      <c r="K90" s="86"/>
      <c r="L90" s="86">
        <v>1</v>
      </c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2723</v>
      </c>
      <c r="AD90" s="85">
        <v>22.365503080082135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45231</v>
      </c>
      <c r="AU90" s="88">
        <v>45596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412</v>
      </c>
      <c r="K91" s="86">
        <v>13.535934291581109</v>
      </c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882</v>
      </c>
      <c r="AD91" s="85">
        <v>9.6591375770020527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45231</v>
      </c>
      <c r="AU91" s="88">
        <v>45596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11</v>
      </c>
      <c r="C92" s="85">
        <v>11</v>
      </c>
      <c r="D92" s="85">
        <v>0</v>
      </c>
      <c r="E92" s="85">
        <v>9</v>
      </c>
      <c r="F92" s="86"/>
      <c r="G92" s="85">
        <v>0</v>
      </c>
      <c r="H92" s="85">
        <v>0</v>
      </c>
      <c r="I92" s="86"/>
      <c r="J92" s="86"/>
      <c r="K92" s="86"/>
      <c r="L92" s="85">
        <v>5</v>
      </c>
      <c r="M92" s="85">
        <v>4</v>
      </c>
      <c r="N92" s="85">
        <v>5</v>
      </c>
      <c r="O92" s="86"/>
      <c r="P92" s="86"/>
      <c r="Q92" s="85">
        <v>0</v>
      </c>
      <c r="R92" s="85">
        <v>11</v>
      </c>
      <c r="S92" s="86">
        <v>10</v>
      </c>
      <c r="T92" s="86"/>
      <c r="U92" s="86">
        <v>1822</v>
      </c>
      <c r="V92" s="86"/>
      <c r="W92" s="86"/>
      <c r="X92" s="86"/>
      <c r="Y92" s="85">
        <v>0</v>
      </c>
      <c r="Z92" s="85">
        <v>2</v>
      </c>
      <c r="AA92" s="86"/>
      <c r="AB92" s="85">
        <v>7</v>
      </c>
      <c r="AC92" s="85">
        <v>3523</v>
      </c>
      <c r="AD92" s="85">
        <v>16.535054268113814</v>
      </c>
      <c r="AE92" s="85">
        <v>11</v>
      </c>
      <c r="AF92" s="85">
        <v>4</v>
      </c>
      <c r="AG92" s="85">
        <v>388</v>
      </c>
      <c r="AH92" s="85">
        <v>3.1868583162217661</v>
      </c>
      <c r="AI92" s="85">
        <v>5</v>
      </c>
      <c r="AJ92" s="85">
        <v>4157</v>
      </c>
      <c r="AK92" s="85">
        <v>27.314989733059548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>
        <v>2</v>
      </c>
      <c r="AS92" s="86"/>
      <c r="AT92" s="88">
        <v>45231</v>
      </c>
      <c r="AU92" s="88">
        <v>45596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6</v>
      </c>
      <c r="C93" s="85">
        <v>5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>
        <v>1</v>
      </c>
      <c r="M93" s="85"/>
      <c r="N93" s="85">
        <v>3</v>
      </c>
      <c r="O93" s="86"/>
      <c r="P93" s="85">
        <v>1</v>
      </c>
      <c r="Q93" s="85">
        <v>4</v>
      </c>
      <c r="R93" s="85">
        <v>6</v>
      </c>
      <c r="S93" s="86"/>
      <c r="T93" s="86"/>
      <c r="U93" s="86">
        <v>1614</v>
      </c>
      <c r="V93" s="86"/>
      <c r="W93" s="86"/>
      <c r="X93" s="86"/>
      <c r="Y93" s="85">
        <v>0</v>
      </c>
      <c r="Z93" s="86">
        <v>2</v>
      </c>
      <c r="AA93" s="86"/>
      <c r="AB93" s="85">
        <v>5</v>
      </c>
      <c r="AC93" s="85">
        <v>8280</v>
      </c>
      <c r="AD93" s="85">
        <v>54.406570841889121</v>
      </c>
      <c r="AE93" s="85">
        <v>6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2</v>
      </c>
      <c r="AM93" s="85">
        <v>73</v>
      </c>
      <c r="AN93" s="85">
        <v>1.1991786447638604</v>
      </c>
      <c r="AO93" s="85">
        <v>1</v>
      </c>
      <c r="AP93" s="85">
        <v>1095</v>
      </c>
      <c r="AQ93" s="85">
        <v>35.975359342915809</v>
      </c>
      <c r="AR93" s="86">
        <v>1</v>
      </c>
      <c r="AS93" s="86"/>
      <c r="AT93" s="88">
        <v>45231</v>
      </c>
      <c r="AU93" s="88">
        <v>45596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39</v>
      </c>
      <c r="C94" s="85">
        <v>31</v>
      </c>
      <c r="D94" s="85">
        <v>0</v>
      </c>
      <c r="E94" s="85">
        <v>18</v>
      </c>
      <c r="F94" s="85">
        <v>3</v>
      </c>
      <c r="G94" s="85">
        <v>5</v>
      </c>
      <c r="H94" s="85">
        <v>9</v>
      </c>
      <c r="I94" s="85">
        <v>9</v>
      </c>
      <c r="J94" s="85">
        <v>8030</v>
      </c>
      <c r="K94" s="85">
        <v>29.313255760894364</v>
      </c>
      <c r="L94" s="85">
        <v>11</v>
      </c>
      <c r="M94" s="85">
        <v>3</v>
      </c>
      <c r="N94" s="86"/>
      <c r="O94" s="86"/>
      <c r="P94" s="85">
        <v>3</v>
      </c>
      <c r="Q94" s="85">
        <v>9</v>
      </c>
      <c r="R94" s="85">
        <v>8</v>
      </c>
      <c r="S94" s="85">
        <v>450</v>
      </c>
      <c r="T94" s="86"/>
      <c r="U94" s="86"/>
      <c r="V94" s="86"/>
      <c r="W94" s="86">
        <v>87</v>
      </c>
      <c r="X94" s="86"/>
      <c r="Y94" s="85">
        <v>0</v>
      </c>
      <c r="Z94" s="86">
        <v>2</v>
      </c>
      <c r="AA94" s="86"/>
      <c r="AB94" s="85">
        <v>37</v>
      </c>
      <c r="AC94" s="85">
        <v>29905</v>
      </c>
      <c r="AD94" s="85">
        <v>26.55419279649259</v>
      </c>
      <c r="AE94" s="85">
        <v>8</v>
      </c>
      <c r="AF94" s="85">
        <v>3</v>
      </c>
      <c r="AG94" s="85">
        <v>1782</v>
      </c>
      <c r="AH94" s="85">
        <v>19.515400410677618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3</v>
      </c>
      <c r="AP94" s="85">
        <v>1353</v>
      </c>
      <c r="AQ94" s="85">
        <v>14.817248459958932</v>
      </c>
      <c r="AR94" s="86"/>
      <c r="AS94" s="86">
        <v>2</v>
      </c>
      <c r="AT94" s="88">
        <v>45231</v>
      </c>
      <c r="AU94" s="88">
        <v>45596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42</v>
      </c>
      <c r="C95" s="85">
        <v>34</v>
      </c>
      <c r="D95" s="85">
        <v>1</v>
      </c>
      <c r="E95" s="85">
        <v>25</v>
      </c>
      <c r="F95" s="85">
        <v>4</v>
      </c>
      <c r="G95" s="85">
        <v>4</v>
      </c>
      <c r="H95" s="85">
        <v>7</v>
      </c>
      <c r="I95" s="85">
        <v>7</v>
      </c>
      <c r="J95" s="85">
        <v>2895</v>
      </c>
      <c r="K95" s="85">
        <v>13.587562334995599</v>
      </c>
      <c r="L95" s="85">
        <v>16</v>
      </c>
      <c r="M95" s="85">
        <v>2</v>
      </c>
      <c r="N95" s="85">
        <v>4</v>
      </c>
      <c r="O95" s="86"/>
      <c r="P95" s="86">
        <v>4</v>
      </c>
      <c r="Q95" s="85">
        <v>13</v>
      </c>
      <c r="R95" s="85">
        <v>12</v>
      </c>
      <c r="S95" s="86"/>
      <c r="T95" s="86"/>
      <c r="U95" s="86"/>
      <c r="V95" s="86"/>
      <c r="W95" s="86">
        <v>4188</v>
      </c>
      <c r="X95" s="86"/>
      <c r="Y95" s="85">
        <v>0</v>
      </c>
      <c r="Z95" s="85">
        <v>2</v>
      </c>
      <c r="AA95" s="86"/>
      <c r="AB95" s="85">
        <v>40</v>
      </c>
      <c r="AC95" s="85">
        <v>38613</v>
      </c>
      <c r="AD95" s="85">
        <v>31.71498973305955</v>
      </c>
      <c r="AE95" s="85">
        <v>12</v>
      </c>
      <c r="AF95" s="85">
        <v>2</v>
      </c>
      <c r="AG95" s="85">
        <v>887</v>
      </c>
      <c r="AH95" s="85">
        <v>14.570841889117043</v>
      </c>
      <c r="AI95" s="85">
        <v>4</v>
      </c>
      <c r="AJ95" s="85">
        <v>5774</v>
      </c>
      <c r="AK95" s="85">
        <v>47.42505133470226</v>
      </c>
      <c r="AL95" s="85">
        <v>2</v>
      </c>
      <c r="AM95" s="85">
        <v>977</v>
      </c>
      <c r="AN95" s="85">
        <v>16.049281314168379</v>
      </c>
      <c r="AO95" s="85">
        <v>4</v>
      </c>
      <c r="AP95" s="85">
        <v>7661</v>
      </c>
      <c r="AQ95" s="85">
        <v>62.924024640657088</v>
      </c>
      <c r="AR95" s="86"/>
      <c r="AS95" s="85">
        <v>1</v>
      </c>
      <c r="AT95" s="88">
        <v>45231</v>
      </c>
      <c r="AU95" s="88">
        <v>45596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46</v>
      </c>
      <c r="C96" s="85">
        <v>40</v>
      </c>
      <c r="D96" s="85">
        <v>0</v>
      </c>
      <c r="E96" s="85">
        <v>26</v>
      </c>
      <c r="F96" s="85">
        <v>6</v>
      </c>
      <c r="G96" s="85">
        <v>3</v>
      </c>
      <c r="H96" s="85">
        <v>7</v>
      </c>
      <c r="I96" s="85">
        <v>7</v>
      </c>
      <c r="J96" s="85">
        <v>5077</v>
      </c>
      <c r="K96" s="85">
        <v>23.828688765033736</v>
      </c>
      <c r="L96" s="85">
        <v>21</v>
      </c>
      <c r="M96" s="85">
        <v>9</v>
      </c>
      <c r="N96" s="85"/>
      <c r="O96" s="86"/>
      <c r="P96" s="86">
        <v>1</v>
      </c>
      <c r="Q96" s="85">
        <v>10</v>
      </c>
      <c r="R96" s="85">
        <v>20</v>
      </c>
      <c r="S96" s="85">
        <v>1670</v>
      </c>
      <c r="T96" s="86">
        <v>59</v>
      </c>
      <c r="U96" s="86"/>
      <c r="V96" s="86"/>
      <c r="W96" s="86">
        <v>470</v>
      </c>
      <c r="X96" s="86"/>
      <c r="Y96" s="85">
        <v>0</v>
      </c>
      <c r="Z96" s="85">
        <v>10</v>
      </c>
      <c r="AA96" s="86"/>
      <c r="AB96" s="85">
        <v>42</v>
      </c>
      <c r="AC96" s="85">
        <v>30194</v>
      </c>
      <c r="AD96" s="85">
        <v>23.61904761904762</v>
      </c>
      <c r="AE96" s="85">
        <v>20</v>
      </c>
      <c r="AF96" s="85">
        <v>9</v>
      </c>
      <c r="AG96" s="85">
        <v>4399</v>
      </c>
      <c r="AH96" s="85">
        <v>16.058407483458819</v>
      </c>
      <c r="AI96" s="85">
        <v>0</v>
      </c>
      <c r="AJ96" s="85">
        <v>0</v>
      </c>
      <c r="AK96" s="85">
        <v>0</v>
      </c>
      <c r="AL96" s="85">
        <v>10</v>
      </c>
      <c r="AM96" s="85">
        <v>2068</v>
      </c>
      <c r="AN96" s="85">
        <v>6.7942505133470226</v>
      </c>
      <c r="AO96" s="85">
        <v>1</v>
      </c>
      <c r="AP96" s="85">
        <v>525</v>
      </c>
      <c r="AQ96" s="85">
        <v>17.248459958932237</v>
      </c>
      <c r="AR96" s="86"/>
      <c r="AS96" s="85">
        <v>3</v>
      </c>
      <c r="AT96" s="88">
        <v>45231</v>
      </c>
      <c r="AU96" s="88">
        <v>45596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23</v>
      </c>
      <c r="C97" s="85">
        <v>17</v>
      </c>
      <c r="D97" s="85">
        <v>0</v>
      </c>
      <c r="E97" s="85">
        <v>15</v>
      </c>
      <c r="F97" s="86"/>
      <c r="G97" s="85">
        <v>5</v>
      </c>
      <c r="H97" s="85">
        <v>2</v>
      </c>
      <c r="I97" s="85">
        <v>2</v>
      </c>
      <c r="J97" s="85">
        <v>749</v>
      </c>
      <c r="K97" s="85">
        <v>12.303901437371664</v>
      </c>
      <c r="L97" s="85">
        <v>10</v>
      </c>
      <c r="M97" s="85">
        <v>2</v>
      </c>
      <c r="N97" s="85"/>
      <c r="O97" s="86"/>
      <c r="P97" s="85">
        <v>1</v>
      </c>
      <c r="Q97" s="85">
        <v>2</v>
      </c>
      <c r="R97" s="85">
        <v>5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23</v>
      </c>
      <c r="AC97" s="85">
        <v>12313</v>
      </c>
      <c r="AD97" s="85">
        <v>17.588429604499598</v>
      </c>
      <c r="AE97" s="85">
        <v>5</v>
      </c>
      <c r="AF97" s="85">
        <v>2</v>
      </c>
      <c r="AG97" s="85">
        <v>660</v>
      </c>
      <c r="AH97" s="85">
        <v>10.841889117043122</v>
      </c>
      <c r="AI97" s="85">
        <v>0</v>
      </c>
      <c r="AJ97" s="85">
        <v>0</v>
      </c>
      <c r="AK97" s="85">
        <v>0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174</v>
      </c>
      <c r="AQ97" s="85">
        <v>5.7166324435318279</v>
      </c>
      <c r="AR97" s="85"/>
      <c r="AS97" s="86">
        <v>3</v>
      </c>
      <c r="AT97" s="88">
        <v>45231</v>
      </c>
      <c r="AU97" s="88">
        <v>45596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66</v>
      </c>
      <c r="C98" s="85">
        <v>53</v>
      </c>
      <c r="D98" s="85">
        <v>1</v>
      </c>
      <c r="E98" s="85">
        <v>33</v>
      </c>
      <c r="F98" s="85">
        <v>12</v>
      </c>
      <c r="G98" s="85">
        <v>7</v>
      </c>
      <c r="H98" s="85">
        <v>11</v>
      </c>
      <c r="I98" s="85">
        <v>11</v>
      </c>
      <c r="J98" s="85">
        <v>6937</v>
      </c>
      <c r="K98" s="85">
        <v>20.71905917491133</v>
      </c>
      <c r="L98" s="85">
        <v>36</v>
      </c>
      <c r="M98" s="85">
        <v>9</v>
      </c>
      <c r="N98" s="85">
        <v>5</v>
      </c>
      <c r="O98" s="86"/>
      <c r="P98" s="85">
        <v>5</v>
      </c>
      <c r="Q98" s="85">
        <v>13</v>
      </c>
      <c r="R98" s="85">
        <v>24</v>
      </c>
      <c r="S98" s="86">
        <v>81</v>
      </c>
      <c r="T98" s="86"/>
      <c r="U98" s="86"/>
      <c r="V98" s="86"/>
      <c r="W98" s="85">
        <v>228</v>
      </c>
      <c r="X98" s="86"/>
      <c r="Y98" s="85">
        <v>0</v>
      </c>
      <c r="Z98" s="85">
        <v>5</v>
      </c>
      <c r="AA98" s="85"/>
      <c r="AB98" s="85">
        <v>62</v>
      </c>
      <c r="AC98" s="85">
        <v>37716</v>
      </c>
      <c r="AD98" s="85">
        <v>19.985957474995033</v>
      </c>
      <c r="AE98" s="85">
        <v>24</v>
      </c>
      <c r="AF98" s="85">
        <v>9</v>
      </c>
      <c r="AG98" s="85">
        <v>3013</v>
      </c>
      <c r="AH98" s="85">
        <v>10.998859228838695</v>
      </c>
      <c r="AI98" s="85">
        <v>5</v>
      </c>
      <c r="AJ98" s="85">
        <v>6925</v>
      </c>
      <c r="AK98" s="85">
        <v>45.503080082135526</v>
      </c>
      <c r="AL98" s="85">
        <v>5</v>
      </c>
      <c r="AM98" s="85">
        <v>553</v>
      </c>
      <c r="AN98" s="85">
        <v>3.6336755646817247</v>
      </c>
      <c r="AO98" s="85">
        <v>5</v>
      </c>
      <c r="AP98" s="85">
        <v>5394</v>
      </c>
      <c r="AQ98" s="85">
        <v>35.44312114989733</v>
      </c>
      <c r="AR98" s="86"/>
      <c r="AS98" s="86"/>
      <c r="AT98" s="88">
        <v>45231</v>
      </c>
      <c r="AU98" s="88">
        <v>45596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45231</v>
      </c>
      <c r="AU99" s="88">
        <v>45596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36</v>
      </c>
      <c r="C100" s="85">
        <v>24</v>
      </c>
      <c r="D100" s="85">
        <v>0</v>
      </c>
      <c r="E100" s="85">
        <v>16</v>
      </c>
      <c r="F100" s="85"/>
      <c r="G100" s="85">
        <v>8</v>
      </c>
      <c r="H100" s="85">
        <v>8</v>
      </c>
      <c r="I100" s="85">
        <v>8</v>
      </c>
      <c r="J100" s="85">
        <v>5463</v>
      </c>
      <c r="K100" s="85">
        <v>22.435318275154003</v>
      </c>
      <c r="L100" s="85">
        <v>9</v>
      </c>
      <c r="M100" s="85"/>
      <c r="N100" s="85"/>
      <c r="O100" s="85">
        <v>2</v>
      </c>
      <c r="P100" s="85">
        <v>2</v>
      </c>
      <c r="Q100" s="85">
        <v>13</v>
      </c>
      <c r="R100" s="85">
        <v>5</v>
      </c>
      <c r="S100" s="86"/>
      <c r="T100" s="86"/>
      <c r="U100" s="85"/>
      <c r="V100" s="86">
        <v>492</v>
      </c>
      <c r="W100" s="86"/>
      <c r="X100" s="86"/>
      <c r="Y100" s="85">
        <v>0</v>
      </c>
      <c r="Z100" s="86">
        <v>1</v>
      </c>
      <c r="AA100" s="86"/>
      <c r="AB100" s="85">
        <v>35</v>
      </c>
      <c r="AC100" s="85">
        <v>35856</v>
      </c>
      <c r="AD100" s="85">
        <v>33.657729539454387</v>
      </c>
      <c r="AE100" s="85">
        <v>6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1</v>
      </c>
      <c r="AM100" s="85">
        <v>255</v>
      </c>
      <c r="AN100" s="85">
        <v>8.3778234086242307</v>
      </c>
      <c r="AO100" s="85">
        <v>2</v>
      </c>
      <c r="AP100" s="85">
        <v>2807</v>
      </c>
      <c r="AQ100" s="85">
        <v>46.110882956878854</v>
      </c>
      <c r="AR100" s="85"/>
      <c r="AS100" s="86"/>
      <c r="AT100" s="88">
        <v>45231</v>
      </c>
      <c r="AU100" s="88">
        <v>45596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5</v>
      </c>
      <c r="C101" s="85">
        <v>4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1058</v>
      </c>
      <c r="K101" s="85">
        <v>17.37987679671458</v>
      </c>
      <c r="L101" s="85">
        <v>1</v>
      </c>
      <c r="M101" s="86"/>
      <c r="N101" s="86"/>
      <c r="O101" s="85"/>
      <c r="P101" s="86">
        <v>1</v>
      </c>
      <c r="Q101" s="85">
        <v>1</v>
      </c>
      <c r="R101" s="85">
        <v>1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3730</v>
      </c>
      <c r="AD101" s="85">
        <v>24.50924024640657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838</v>
      </c>
      <c r="AQ101" s="85">
        <v>27.531827515400412</v>
      </c>
      <c r="AR101" s="86"/>
      <c r="AS101" s="86"/>
      <c r="AT101" s="88">
        <v>45231</v>
      </c>
      <c r="AU101" s="88">
        <v>45596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0</v>
      </c>
      <c r="D102" s="85">
        <v>0</v>
      </c>
      <c r="E102" s="85">
        <v>1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3</v>
      </c>
      <c r="N102" s="85">
        <v>2</v>
      </c>
      <c r="O102" s="86"/>
      <c r="P102" s="85"/>
      <c r="Q102" s="85">
        <v>1</v>
      </c>
      <c r="R102" s="85">
        <v>7</v>
      </c>
      <c r="S102" s="86">
        <v>450</v>
      </c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1</v>
      </c>
      <c r="AC102" s="85">
        <v>2538</v>
      </c>
      <c r="AD102" s="85">
        <v>83.383983572895275</v>
      </c>
      <c r="AE102" s="85">
        <v>7</v>
      </c>
      <c r="AF102" s="85">
        <v>3</v>
      </c>
      <c r="AG102" s="85">
        <v>481</v>
      </c>
      <c r="AH102" s="85">
        <v>5.2676249144421634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/>
      <c r="AT102" s="88">
        <v>45231</v>
      </c>
      <c r="AU102" s="88">
        <v>45596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6</v>
      </c>
      <c r="D103" s="85">
        <v>0</v>
      </c>
      <c r="E103" s="85">
        <v>7</v>
      </c>
      <c r="F103" s="86"/>
      <c r="G103" s="85">
        <v>2</v>
      </c>
      <c r="H103" s="85">
        <v>1</v>
      </c>
      <c r="I103" s="85">
        <v>1</v>
      </c>
      <c r="J103" s="85">
        <v>440</v>
      </c>
      <c r="K103" s="85">
        <v>14.455852156057494</v>
      </c>
      <c r="L103" s="85">
        <v>2</v>
      </c>
      <c r="M103" s="85"/>
      <c r="N103" s="85"/>
      <c r="O103" s="86"/>
      <c r="P103" s="86"/>
      <c r="Q103" s="85">
        <v>1</v>
      </c>
      <c r="R103" s="85">
        <v>2</v>
      </c>
      <c r="S103" s="86"/>
      <c r="T103" s="86"/>
      <c r="U103" s="86"/>
      <c r="V103" s="86"/>
      <c r="W103" s="86"/>
      <c r="X103" s="86"/>
      <c r="Y103" s="85">
        <v>0</v>
      </c>
      <c r="Z103" s="85">
        <v>2</v>
      </c>
      <c r="AA103" s="86"/>
      <c r="AB103" s="85">
        <v>9</v>
      </c>
      <c r="AC103" s="85">
        <v>5299</v>
      </c>
      <c r="AD103" s="85">
        <v>19.343828428017343</v>
      </c>
      <c r="AE103" s="85">
        <v>2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2</v>
      </c>
      <c r="AM103" s="85">
        <v>2384</v>
      </c>
      <c r="AN103" s="85">
        <v>39.162217659137575</v>
      </c>
      <c r="AO103" s="85">
        <v>0</v>
      </c>
      <c r="AP103" s="85">
        <v>0</v>
      </c>
      <c r="AQ103" s="85">
        <v>0</v>
      </c>
      <c r="AR103" s="86"/>
      <c r="AS103" s="86"/>
      <c r="AT103" s="88">
        <v>45231</v>
      </c>
      <c r="AU103" s="88">
        <v>45596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111</v>
      </c>
      <c r="C104" s="85">
        <v>78</v>
      </c>
      <c r="D104" s="85">
        <v>0</v>
      </c>
      <c r="E104" s="85">
        <v>61</v>
      </c>
      <c r="F104" s="85">
        <v>4</v>
      </c>
      <c r="G104" s="85">
        <v>25</v>
      </c>
      <c r="H104" s="85">
        <v>23</v>
      </c>
      <c r="I104" s="85">
        <v>23</v>
      </c>
      <c r="J104" s="85">
        <v>15390</v>
      </c>
      <c r="K104" s="85">
        <v>21.983751450763325</v>
      </c>
      <c r="L104" s="85">
        <v>54</v>
      </c>
      <c r="M104" s="85">
        <v>4</v>
      </c>
      <c r="N104" s="85">
        <v>6</v>
      </c>
      <c r="O104" s="86"/>
      <c r="P104" s="85">
        <v>18</v>
      </c>
      <c r="Q104" s="85">
        <v>23</v>
      </c>
      <c r="R104" s="85">
        <v>30</v>
      </c>
      <c r="S104" s="85"/>
      <c r="T104" s="86"/>
      <c r="U104" s="86">
        <v>743</v>
      </c>
      <c r="V104" s="86"/>
      <c r="W104" s="85"/>
      <c r="X104" s="86"/>
      <c r="Y104" s="85">
        <v>0</v>
      </c>
      <c r="Z104" s="86">
        <v>2</v>
      </c>
      <c r="AA104" s="86"/>
      <c r="AB104" s="85">
        <v>110</v>
      </c>
      <c r="AC104" s="85">
        <v>76963</v>
      </c>
      <c r="AD104" s="85">
        <v>22.986895650550679</v>
      </c>
      <c r="AE104" s="85">
        <v>30</v>
      </c>
      <c r="AF104" s="85">
        <v>4</v>
      </c>
      <c r="AG104" s="85">
        <v>1120</v>
      </c>
      <c r="AH104" s="85">
        <v>9.1991786447638599</v>
      </c>
      <c r="AI104" s="85">
        <v>6</v>
      </c>
      <c r="AJ104" s="85">
        <v>5425</v>
      </c>
      <c r="AK104" s="85">
        <v>29.705681040383297</v>
      </c>
      <c r="AL104" s="85">
        <v>2</v>
      </c>
      <c r="AM104" s="85">
        <v>1251</v>
      </c>
      <c r="AN104" s="85">
        <v>20.550308008213552</v>
      </c>
      <c r="AO104" s="85">
        <v>18</v>
      </c>
      <c r="AP104" s="85">
        <v>28157</v>
      </c>
      <c r="AQ104" s="85">
        <v>51.393109742185722</v>
      </c>
      <c r="AR104" s="85">
        <v>1</v>
      </c>
      <c r="AS104" s="85">
        <v>1</v>
      </c>
      <c r="AT104" s="88">
        <v>45231</v>
      </c>
      <c r="AU104" s="88">
        <v>45596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27</v>
      </c>
      <c r="C105" s="85">
        <v>20</v>
      </c>
      <c r="D105" s="85">
        <v>0</v>
      </c>
      <c r="E105" s="85">
        <v>16</v>
      </c>
      <c r="F105" s="86">
        <v>2</v>
      </c>
      <c r="G105" s="85">
        <v>6</v>
      </c>
      <c r="H105" s="85">
        <v>1</v>
      </c>
      <c r="I105" s="85">
        <v>1</v>
      </c>
      <c r="J105" s="85">
        <v>299</v>
      </c>
      <c r="K105" s="85">
        <v>9.8234086242299803</v>
      </c>
      <c r="L105" s="85">
        <v>10</v>
      </c>
      <c r="M105" s="85">
        <v>4</v>
      </c>
      <c r="N105" s="85">
        <v>7</v>
      </c>
      <c r="O105" s="86"/>
      <c r="P105" s="85">
        <v>5</v>
      </c>
      <c r="Q105" s="85">
        <v>4</v>
      </c>
      <c r="R105" s="85">
        <v>22</v>
      </c>
      <c r="S105" s="86"/>
      <c r="T105" s="86"/>
      <c r="U105" s="86">
        <v>1306</v>
      </c>
      <c r="V105" s="86"/>
      <c r="W105" s="86"/>
      <c r="X105" s="86"/>
      <c r="Y105" s="85">
        <v>0</v>
      </c>
      <c r="Z105" s="85">
        <v>6</v>
      </c>
      <c r="AA105" s="86"/>
      <c r="AB105" s="85">
        <v>25</v>
      </c>
      <c r="AC105" s="85">
        <v>14477</v>
      </c>
      <c r="AD105" s="85">
        <v>19.025215605749487</v>
      </c>
      <c r="AE105" s="85">
        <v>23</v>
      </c>
      <c r="AF105" s="85">
        <v>4</v>
      </c>
      <c r="AG105" s="85">
        <v>2542</v>
      </c>
      <c r="AH105" s="85">
        <v>20.878850102669404</v>
      </c>
      <c r="AI105" s="85">
        <v>7</v>
      </c>
      <c r="AJ105" s="85">
        <v>4957</v>
      </c>
      <c r="AK105" s="85">
        <v>23.26547374596656</v>
      </c>
      <c r="AL105" s="85">
        <v>6</v>
      </c>
      <c r="AM105" s="85">
        <v>1213</v>
      </c>
      <c r="AN105" s="85">
        <v>6.6420260095824775</v>
      </c>
      <c r="AO105" s="85">
        <v>5</v>
      </c>
      <c r="AP105" s="85">
        <v>2941</v>
      </c>
      <c r="AQ105" s="85">
        <v>19.324845995893224</v>
      </c>
      <c r="AR105" s="86">
        <v>2</v>
      </c>
      <c r="AS105" s="86"/>
      <c r="AT105" s="88">
        <v>45231</v>
      </c>
      <c r="AU105" s="88">
        <v>45596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13</v>
      </c>
      <c r="C106" s="85">
        <v>8</v>
      </c>
      <c r="D106" s="85">
        <v>0</v>
      </c>
      <c r="E106" s="85">
        <v>6</v>
      </c>
      <c r="F106" s="85"/>
      <c r="G106" s="85">
        <v>5</v>
      </c>
      <c r="H106" s="85">
        <v>4</v>
      </c>
      <c r="I106" s="85">
        <v>4</v>
      </c>
      <c r="J106" s="85">
        <v>2130</v>
      </c>
      <c r="K106" s="85">
        <v>17.494866529774129</v>
      </c>
      <c r="L106" s="85">
        <v>5</v>
      </c>
      <c r="M106" s="85">
        <v>1</v>
      </c>
      <c r="N106" s="85">
        <v>1</v>
      </c>
      <c r="O106" s="86"/>
      <c r="P106" s="86">
        <v>1</v>
      </c>
      <c r="Q106" s="85">
        <v>4</v>
      </c>
      <c r="R106" s="85">
        <v>3</v>
      </c>
      <c r="S106" s="86"/>
      <c r="T106" s="86"/>
      <c r="U106" s="86"/>
      <c r="V106" s="86"/>
      <c r="W106" s="86"/>
      <c r="X106" s="86"/>
      <c r="Y106" s="85">
        <v>0</v>
      </c>
      <c r="Z106" s="85"/>
      <c r="AA106" s="86"/>
      <c r="AB106" s="85">
        <v>13</v>
      </c>
      <c r="AC106" s="85">
        <v>8242</v>
      </c>
      <c r="AD106" s="85">
        <v>20.829568788501028</v>
      </c>
      <c r="AE106" s="85">
        <v>4</v>
      </c>
      <c r="AF106" s="85">
        <v>1</v>
      </c>
      <c r="AG106" s="85">
        <v>511</v>
      </c>
      <c r="AH106" s="85">
        <v>16.788501026694046</v>
      </c>
      <c r="AI106" s="85">
        <v>1</v>
      </c>
      <c r="AJ106" s="85">
        <v>1196</v>
      </c>
      <c r="AK106" s="85">
        <v>39.293634496919921</v>
      </c>
      <c r="AL106" s="85">
        <v>0</v>
      </c>
      <c r="AM106" s="85">
        <v>0</v>
      </c>
      <c r="AN106" s="85">
        <v>0</v>
      </c>
      <c r="AO106" s="85">
        <v>1</v>
      </c>
      <c r="AP106" s="85">
        <v>1182</v>
      </c>
      <c r="AQ106" s="85">
        <v>38.833675564681727</v>
      </c>
      <c r="AR106" s="86">
        <v>2</v>
      </c>
      <c r="AS106" s="86"/>
      <c r="AT106" s="88">
        <v>45231</v>
      </c>
      <c r="AU106" s="88">
        <v>45596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5</v>
      </c>
      <c r="C107" s="85">
        <v>3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231</v>
      </c>
      <c r="K107" s="86">
        <v>7.5893223819301845</v>
      </c>
      <c r="L107" s="86">
        <v>3</v>
      </c>
      <c r="M107" s="86"/>
      <c r="N107" s="86"/>
      <c r="O107" s="86"/>
      <c r="P107" s="85">
        <v>1</v>
      </c>
      <c r="Q107" s="85">
        <v>2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5</v>
      </c>
      <c r="AC107" s="85">
        <v>4391</v>
      </c>
      <c r="AD107" s="85">
        <v>28.852566735112937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3569</v>
      </c>
      <c r="AQ107" s="85">
        <v>117.25667351129364</v>
      </c>
      <c r="AR107" s="86">
        <v>1</v>
      </c>
      <c r="AS107" s="86"/>
      <c r="AT107" s="88">
        <v>45231</v>
      </c>
      <c r="AU107" s="88">
        <v>45596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255</v>
      </c>
      <c r="C108" s="85">
        <v>169</v>
      </c>
      <c r="D108" s="85">
        <v>5</v>
      </c>
      <c r="E108" s="85">
        <v>127</v>
      </c>
      <c r="F108" s="85">
        <v>50</v>
      </c>
      <c r="G108" s="85">
        <v>49</v>
      </c>
      <c r="H108" s="85">
        <v>41</v>
      </c>
      <c r="I108" s="85">
        <v>41</v>
      </c>
      <c r="J108" s="85">
        <v>28636</v>
      </c>
      <c r="K108" s="85">
        <v>22.946661992287275</v>
      </c>
      <c r="L108" s="85">
        <v>78</v>
      </c>
      <c r="M108" s="85">
        <v>18</v>
      </c>
      <c r="N108" s="85">
        <v>8</v>
      </c>
      <c r="O108" s="86">
        <v>3</v>
      </c>
      <c r="P108" s="85">
        <v>21</v>
      </c>
      <c r="Q108" s="85">
        <v>61</v>
      </c>
      <c r="R108" s="85">
        <v>70</v>
      </c>
      <c r="S108" s="85">
        <v>837</v>
      </c>
      <c r="T108" s="85">
        <v>1657</v>
      </c>
      <c r="U108" s="86">
        <v>2507</v>
      </c>
      <c r="V108" s="86"/>
      <c r="W108" s="85">
        <v>2758</v>
      </c>
      <c r="X108" s="86">
        <v>1</v>
      </c>
      <c r="Y108" s="85">
        <v>0</v>
      </c>
      <c r="Z108" s="85">
        <v>19</v>
      </c>
      <c r="AA108" s="85"/>
      <c r="AB108" s="85">
        <v>241</v>
      </c>
      <c r="AC108" s="85">
        <v>196323</v>
      </c>
      <c r="AD108" s="85">
        <v>26.763638842264012</v>
      </c>
      <c r="AE108" s="85">
        <v>71</v>
      </c>
      <c r="AF108" s="85">
        <v>18</v>
      </c>
      <c r="AG108" s="85">
        <v>5870</v>
      </c>
      <c r="AH108" s="85">
        <v>10.714122746976956</v>
      </c>
      <c r="AI108" s="85">
        <v>8</v>
      </c>
      <c r="AJ108" s="85">
        <v>8270</v>
      </c>
      <c r="AK108" s="85">
        <v>33.963039014373713</v>
      </c>
      <c r="AL108" s="85">
        <v>19</v>
      </c>
      <c r="AM108" s="85">
        <v>4824</v>
      </c>
      <c r="AN108" s="85">
        <v>8.3415108613422682</v>
      </c>
      <c r="AO108" s="85">
        <v>21</v>
      </c>
      <c r="AP108" s="85">
        <v>29072</v>
      </c>
      <c r="AQ108" s="85">
        <v>45.48274176200254</v>
      </c>
      <c r="AR108" s="86">
        <v>6</v>
      </c>
      <c r="AS108" s="85">
        <v>2</v>
      </c>
      <c r="AT108" s="88">
        <v>45231</v>
      </c>
      <c r="AU108" s="88">
        <v>45596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/>
      <c r="C109" s="85">
        <v>0</v>
      </c>
      <c r="D109" s="85">
        <v>0</v>
      </c>
      <c r="E109" s="85"/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/>
      <c r="AC109" s="85"/>
      <c r="AD109" s="85"/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45231</v>
      </c>
      <c r="AU109" s="88">
        <v>45596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297</v>
      </c>
      <c r="C110" s="85">
        <v>231</v>
      </c>
      <c r="D110" s="85">
        <v>1</v>
      </c>
      <c r="E110" s="85">
        <v>164</v>
      </c>
      <c r="F110" s="85">
        <v>60</v>
      </c>
      <c r="G110" s="85">
        <v>37</v>
      </c>
      <c r="H110" s="85">
        <v>36</v>
      </c>
      <c r="I110" s="85">
        <v>36</v>
      </c>
      <c r="J110" s="85">
        <v>29917</v>
      </c>
      <c r="K110" s="85">
        <v>27.302760666210361</v>
      </c>
      <c r="L110" s="85">
        <v>94</v>
      </c>
      <c r="M110" s="85">
        <v>15</v>
      </c>
      <c r="N110" s="85">
        <v>41</v>
      </c>
      <c r="O110" s="85"/>
      <c r="P110" s="85">
        <v>15</v>
      </c>
      <c r="Q110" s="85">
        <v>26</v>
      </c>
      <c r="R110" s="85">
        <v>88</v>
      </c>
      <c r="S110" s="85">
        <v>1518</v>
      </c>
      <c r="T110" s="86">
        <v>1263</v>
      </c>
      <c r="U110" s="85">
        <v>830</v>
      </c>
      <c r="V110" s="86"/>
      <c r="W110" s="86"/>
      <c r="X110" s="85"/>
      <c r="Y110" s="85">
        <v>0</v>
      </c>
      <c r="Z110" s="85">
        <v>17</v>
      </c>
      <c r="AA110" s="85"/>
      <c r="AB110" s="85">
        <v>290</v>
      </c>
      <c r="AC110" s="85">
        <v>172743</v>
      </c>
      <c r="AD110" s="85">
        <v>19.57011966296113</v>
      </c>
      <c r="AE110" s="85">
        <v>91</v>
      </c>
      <c r="AF110" s="85">
        <v>15</v>
      </c>
      <c r="AG110" s="85">
        <v>6485</v>
      </c>
      <c r="AH110" s="85">
        <v>14.20396988364134</v>
      </c>
      <c r="AI110" s="85">
        <v>41</v>
      </c>
      <c r="AJ110" s="85">
        <v>33357</v>
      </c>
      <c r="AK110" s="85">
        <v>26.729704011619173</v>
      </c>
      <c r="AL110" s="85">
        <v>17</v>
      </c>
      <c r="AM110" s="85">
        <v>7609</v>
      </c>
      <c r="AN110" s="85">
        <v>14.705157627732817</v>
      </c>
      <c r="AO110" s="85">
        <v>15</v>
      </c>
      <c r="AP110" s="85">
        <v>14885</v>
      </c>
      <c r="AQ110" s="85">
        <v>32.602327173169066</v>
      </c>
      <c r="AR110" s="85">
        <v>2</v>
      </c>
      <c r="AS110" s="85">
        <v>7</v>
      </c>
      <c r="AT110" s="88">
        <v>45231</v>
      </c>
      <c r="AU110" s="88">
        <v>45596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134</v>
      </c>
      <c r="C111" s="85">
        <v>99</v>
      </c>
      <c r="D111" s="85">
        <v>0</v>
      </c>
      <c r="E111" s="85">
        <v>62</v>
      </c>
      <c r="F111" s="85">
        <v>18</v>
      </c>
      <c r="G111" s="85">
        <v>19</v>
      </c>
      <c r="H111" s="85">
        <v>25</v>
      </c>
      <c r="I111" s="85">
        <v>25</v>
      </c>
      <c r="J111" s="85">
        <v>15485</v>
      </c>
      <c r="K111" s="85">
        <v>20.349897330595482</v>
      </c>
      <c r="L111" s="85">
        <v>63</v>
      </c>
      <c r="M111" s="85">
        <v>16</v>
      </c>
      <c r="N111" s="85">
        <v>17</v>
      </c>
      <c r="O111" s="85"/>
      <c r="P111" s="85">
        <v>14</v>
      </c>
      <c r="Q111" s="85">
        <v>15</v>
      </c>
      <c r="R111" s="85">
        <v>52</v>
      </c>
      <c r="S111" s="85">
        <v>1784</v>
      </c>
      <c r="T111" s="85"/>
      <c r="U111" s="85">
        <v>322</v>
      </c>
      <c r="V111" s="86"/>
      <c r="W111" s="85">
        <v>1091</v>
      </c>
      <c r="X111" s="86"/>
      <c r="Y111" s="85">
        <v>0</v>
      </c>
      <c r="Z111" s="85">
        <v>5</v>
      </c>
      <c r="AA111" s="86"/>
      <c r="AB111" s="85">
        <v>128</v>
      </c>
      <c r="AC111" s="85">
        <v>75884</v>
      </c>
      <c r="AD111" s="85">
        <v>19.477412731006162</v>
      </c>
      <c r="AE111" s="85">
        <v>56</v>
      </c>
      <c r="AF111" s="85">
        <v>16</v>
      </c>
      <c r="AG111" s="85">
        <v>7522</v>
      </c>
      <c r="AH111" s="85">
        <v>15.44558521560575</v>
      </c>
      <c r="AI111" s="85">
        <v>17</v>
      </c>
      <c r="AJ111" s="85">
        <v>17063</v>
      </c>
      <c r="AK111" s="85">
        <v>32.975963280589447</v>
      </c>
      <c r="AL111" s="85">
        <v>5</v>
      </c>
      <c r="AM111" s="85">
        <v>2902</v>
      </c>
      <c r="AN111" s="85">
        <v>19.06858316221766</v>
      </c>
      <c r="AO111" s="85">
        <v>14</v>
      </c>
      <c r="AP111" s="85">
        <v>10071</v>
      </c>
      <c r="AQ111" s="85">
        <v>23.633910237606337</v>
      </c>
      <c r="AR111" s="85">
        <v>1</v>
      </c>
      <c r="AS111" s="85">
        <v>6</v>
      </c>
      <c r="AT111" s="88">
        <v>45231</v>
      </c>
      <c r="AU111" s="88">
        <v>45596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29</v>
      </c>
      <c r="C112" s="85">
        <v>24</v>
      </c>
      <c r="D112" s="85">
        <v>0</v>
      </c>
      <c r="E112" s="85">
        <v>15</v>
      </c>
      <c r="F112" s="85">
        <v>4</v>
      </c>
      <c r="G112" s="85">
        <v>4</v>
      </c>
      <c r="H112" s="85">
        <v>6</v>
      </c>
      <c r="I112" s="85">
        <v>6</v>
      </c>
      <c r="J112" s="85">
        <v>7230</v>
      </c>
      <c r="K112" s="85">
        <v>39.589322381930188</v>
      </c>
      <c r="L112" s="85">
        <v>18</v>
      </c>
      <c r="M112" s="85">
        <v>12</v>
      </c>
      <c r="N112" s="85"/>
      <c r="O112" s="86"/>
      <c r="P112" s="86">
        <v>1</v>
      </c>
      <c r="Q112" s="85">
        <v>5</v>
      </c>
      <c r="R112" s="85">
        <v>15</v>
      </c>
      <c r="S112" s="85">
        <v>795</v>
      </c>
      <c r="T112" s="86">
        <v>70</v>
      </c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27</v>
      </c>
      <c r="AC112" s="85">
        <v>22056</v>
      </c>
      <c r="AD112" s="85">
        <v>26.838238649326946</v>
      </c>
      <c r="AE112" s="85">
        <v>15</v>
      </c>
      <c r="AF112" s="85">
        <v>12</v>
      </c>
      <c r="AG112" s="85">
        <v>4086</v>
      </c>
      <c r="AH112" s="85">
        <v>11.186858316221766</v>
      </c>
      <c r="AI112" s="85">
        <v>0</v>
      </c>
      <c r="AJ112" s="85">
        <v>0</v>
      </c>
      <c r="AK112" s="85">
        <v>0</v>
      </c>
      <c r="AL112" s="85">
        <v>2</v>
      </c>
      <c r="AM112" s="85">
        <v>234</v>
      </c>
      <c r="AN112" s="85">
        <v>3.8439425051334704</v>
      </c>
      <c r="AO112" s="85">
        <v>1</v>
      </c>
      <c r="AP112" s="85">
        <v>2066</v>
      </c>
      <c r="AQ112" s="85">
        <v>67.876796714579058</v>
      </c>
      <c r="AR112" s="86"/>
      <c r="AS112" s="86">
        <v>2</v>
      </c>
      <c r="AT112" s="88">
        <v>45231</v>
      </c>
      <c r="AU112" s="88">
        <v>45596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175</v>
      </c>
      <c r="C113" s="85">
        <v>137</v>
      </c>
      <c r="D113" s="85">
        <v>0</v>
      </c>
      <c r="E113" s="85">
        <v>96</v>
      </c>
      <c r="F113" s="85">
        <v>6</v>
      </c>
      <c r="G113" s="85">
        <v>27</v>
      </c>
      <c r="H113" s="85">
        <v>30</v>
      </c>
      <c r="I113" s="85">
        <v>30</v>
      </c>
      <c r="J113" s="85">
        <v>29816</v>
      </c>
      <c r="K113" s="85">
        <v>32.652703627652294</v>
      </c>
      <c r="L113" s="85">
        <v>78</v>
      </c>
      <c r="M113" s="85">
        <v>16</v>
      </c>
      <c r="N113" s="85">
        <v>25</v>
      </c>
      <c r="O113" s="85"/>
      <c r="P113" s="85">
        <v>13</v>
      </c>
      <c r="Q113" s="85">
        <v>26</v>
      </c>
      <c r="R113" s="85">
        <v>62</v>
      </c>
      <c r="S113" s="85">
        <v>1788</v>
      </c>
      <c r="T113" s="85">
        <v>163</v>
      </c>
      <c r="U113" s="85">
        <v>5946</v>
      </c>
      <c r="V113" s="85"/>
      <c r="W113" s="85"/>
      <c r="X113" s="86"/>
      <c r="Y113" s="85">
        <v>0</v>
      </c>
      <c r="Z113" s="85">
        <v>8</v>
      </c>
      <c r="AA113" s="86"/>
      <c r="AB113" s="85">
        <v>166</v>
      </c>
      <c r="AC113" s="85">
        <v>111326</v>
      </c>
      <c r="AD113" s="85">
        <v>22.033299522525418</v>
      </c>
      <c r="AE113" s="85">
        <v>62</v>
      </c>
      <c r="AF113" s="85">
        <v>16</v>
      </c>
      <c r="AG113" s="85">
        <v>8775</v>
      </c>
      <c r="AH113" s="85">
        <v>18.018480492813143</v>
      </c>
      <c r="AI113" s="85">
        <v>25</v>
      </c>
      <c r="AJ113" s="85">
        <v>22975</v>
      </c>
      <c r="AK113" s="85">
        <v>30.193018480492814</v>
      </c>
      <c r="AL113" s="85">
        <v>8</v>
      </c>
      <c r="AM113" s="85">
        <v>3745</v>
      </c>
      <c r="AN113" s="85">
        <v>15.379876796714578</v>
      </c>
      <c r="AO113" s="85">
        <v>13</v>
      </c>
      <c r="AP113" s="85">
        <v>12354</v>
      </c>
      <c r="AQ113" s="85">
        <v>31.221607960827672</v>
      </c>
      <c r="AR113" s="85">
        <v>7</v>
      </c>
      <c r="AS113" s="85">
        <v>5</v>
      </c>
      <c r="AT113" s="88">
        <v>45231</v>
      </c>
      <c r="AU113" s="88">
        <v>45596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86</v>
      </c>
      <c r="C114" s="85">
        <v>70</v>
      </c>
      <c r="D114" s="85">
        <v>0</v>
      </c>
      <c r="E114" s="85">
        <v>62</v>
      </c>
      <c r="F114" s="85">
        <v>8</v>
      </c>
      <c r="G114" s="85">
        <v>12</v>
      </c>
      <c r="H114" s="85">
        <v>8</v>
      </c>
      <c r="I114" s="85">
        <v>8</v>
      </c>
      <c r="J114" s="85">
        <v>6275</v>
      </c>
      <c r="K114" s="85">
        <v>25.770020533880903</v>
      </c>
      <c r="L114" s="85">
        <v>37</v>
      </c>
      <c r="M114" s="85">
        <v>4</v>
      </c>
      <c r="N114" s="85">
        <v>6</v>
      </c>
      <c r="O114" s="86"/>
      <c r="P114" s="85">
        <v>4</v>
      </c>
      <c r="Q114" s="85">
        <v>14</v>
      </c>
      <c r="R114" s="85">
        <v>20</v>
      </c>
      <c r="S114" s="86"/>
      <c r="T114" s="86"/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86</v>
      </c>
      <c r="AC114" s="85">
        <v>54403</v>
      </c>
      <c r="AD114" s="85">
        <v>20.783343679862469</v>
      </c>
      <c r="AE114" s="85">
        <v>20</v>
      </c>
      <c r="AF114" s="85">
        <v>4</v>
      </c>
      <c r="AG114" s="85">
        <v>1408</v>
      </c>
      <c r="AH114" s="85">
        <v>11.564681724845997</v>
      </c>
      <c r="AI114" s="85">
        <v>6</v>
      </c>
      <c r="AJ114" s="85">
        <v>7059</v>
      </c>
      <c r="AK114" s="85">
        <v>38.652977412731005</v>
      </c>
      <c r="AL114" s="85">
        <v>6</v>
      </c>
      <c r="AM114" s="85">
        <v>4749</v>
      </c>
      <c r="AN114" s="85">
        <v>26.004106776180699</v>
      </c>
      <c r="AO114" s="85">
        <v>4</v>
      </c>
      <c r="AP114" s="85">
        <v>7850</v>
      </c>
      <c r="AQ114" s="85">
        <v>64.476386036960989</v>
      </c>
      <c r="AR114" s="86">
        <v>1</v>
      </c>
      <c r="AS114" s="85">
        <v>2</v>
      </c>
      <c r="AT114" s="88">
        <v>45231</v>
      </c>
      <c r="AU114" s="88">
        <v>45596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45231</v>
      </c>
      <c r="AU115" s="88">
        <v>45596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40</v>
      </c>
      <c r="C116" s="85">
        <v>35</v>
      </c>
      <c r="D116" s="85">
        <v>0</v>
      </c>
      <c r="E116" s="85">
        <v>29</v>
      </c>
      <c r="F116" s="85">
        <v>2</v>
      </c>
      <c r="G116" s="85">
        <v>2</v>
      </c>
      <c r="H116" s="85">
        <v>2</v>
      </c>
      <c r="I116" s="85">
        <v>2</v>
      </c>
      <c r="J116" s="85">
        <v>2504</v>
      </c>
      <c r="K116" s="85">
        <v>41.133470225872692</v>
      </c>
      <c r="L116" s="85">
        <v>15</v>
      </c>
      <c r="M116" s="85">
        <v>2</v>
      </c>
      <c r="N116" s="85">
        <v>5</v>
      </c>
      <c r="O116" s="86"/>
      <c r="P116" s="85">
        <v>6</v>
      </c>
      <c r="Q116" s="85">
        <v>6</v>
      </c>
      <c r="R116" s="85">
        <v>23</v>
      </c>
      <c r="S116" s="85"/>
      <c r="T116" s="86"/>
      <c r="U116" s="86">
        <v>915</v>
      </c>
      <c r="V116" s="86"/>
      <c r="W116" s="86">
        <v>372</v>
      </c>
      <c r="X116" s="86"/>
      <c r="Y116" s="85">
        <v>0</v>
      </c>
      <c r="Z116" s="85">
        <v>10</v>
      </c>
      <c r="AA116" s="86"/>
      <c r="AB116" s="85">
        <v>38</v>
      </c>
      <c r="AC116" s="85">
        <v>24668</v>
      </c>
      <c r="AD116" s="85">
        <v>21.32756943693937</v>
      </c>
      <c r="AE116" s="85">
        <v>23</v>
      </c>
      <c r="AF116" s="85">
        <v>2</v>
      </c>
      <c r="AG116" s="85">
        <v>721</v>
      </c>
      <c r="AH116" s="85">
        <v>11.843942505133469</v>
      </c>
      <c r="AI116" s="85">
        <v>5</v>
      </c>
      <c r="AJ116" s="85">
        <v>4428</v>
      </c>
      <c r="AK116" s="85">
        <v>29.095687885010268</v>
      </c>
      <c r="AL116" s="85">
        <v>10</v>
      </c>
      <c r="AM116" s="85">
        <v>1680</v>
      </c>
      <c r="AN116" s="85">
        <v>5.5195071868583163</v>
      </c>
      <c r="AO116" s="85">
        <v>6</v>
      </c>
      <c r="AP116" s="85">
        <v>9122</v>
      </c>
      <c r="AQ116" s="85">
        <v>49.949349760438054</v>
      </c>
      <c r="AR116" s="86">
        <v>1</v>
      </c>
      <c r="AS116" s="86"/>
      <c r="AT116" s="88">
        <v>45231</v>
      </c>
      <c r="AU116" s="88">
        <v>45596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24</v>
      </c>
      <c r="C117" s="85">
        <v>18</v>
      </c>
      <c r="D117" s="85">
        <v>0</v>
      </c>
      <c r="E117" s="85">
        <v>7</v>
      </c>
      <c r="F117" s="85">
        <v>7</v>
      </c>
      <c r="G117" s="85">
        <v>3</v>
      </c>
      <c r="H117" s="85">
        <v>5</v>
      </c>
      <c r="I117" s="85">
        <v>5</v>
      </c>
      <c r="J117" s="85">
        <v>5075</v>
      </c>
      <c r="K117" s="85">
        <v>33.347022587268995</v>
      </c>
      <c r="L117" s="85">
        <v>5</v>
      </c>
      <c r="M117" s="85">
        <v>4</v>
      </c>
      <c r="N117" s="85"/>
      <c r="O117" s="85"/>
      <c r="P117" s="85">
        <v>2</v>
      </c>
      <c r="Q117" s="85">
        <v>6</v>
      </c>
      <c r="R117" s="85">
        <v>10</v>
      </c>
      <c r="S117" s="86"/>
      <c r="T117" s="86">
        <v>10</v>
      </c>
      <c r="U117" s="86"/>
      <c r="V117" s="86"/>
      <c r="W117" s="86"/>
      <c r="X117" s="86"/>
      <c r="Y117" s="85">
        <v>0</v>
      </c>
      <c r="Z117" s="85">
        <v>4</v>
      </c>
      <c r="AA117" s="86"/>
      <c r="AB117" s="85">
        <v>23</v>
      </c>
      <c r="AC117" s="85">
        <v>16549</v>
      </c>
      <c r="AD117" s="85">
        <v>23.63931791804303</v>
      </c>
      <c r="AE117" s="85">
        <v>10</v>
      </c>
      <c r="AF117" s="85">
        <v>4</v>
      </c>
      <c r="AG117" s="85">
        <v>1397</v>
      </c>
      <c r="AH117" s="85">
        <v>11.474332648870636</v>
      </c>
      <c r="AI117" s="85">
        <v>0</v>
      </c>
      <c r="AJ117" s="85">
        <v>0</v>
      </c>
      <c r="AK117" s="85">
        <v>0</v>
      </c>
      <c r="AL117" s="85">
        <v>4</v>
      </c>
      <c r="AM117" s="85">
        <v>1193</v>
      </c>
      <c r="AN117" s="85">
        <v>9.7987679671457908</v>
      </c>
      <c r="AO117" s="85">
        <v>2</v>
      </c>
      <c r="AP117" s="85">
        <v>3345</v>
      </c>
      <c r="AQ117" s="85">
        <v>54.948665297741272</v>
      </c>
      <c r="AR117" s="86"/>
      <c r="AS117" s="86"/>
      <c r="AT117" s="88">
        <v>45231</v>
      </c>
      <c r="AU117" s="88">
        <v>45596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36</v>
      </c>
      <c r="C118" s="85">
        <v>33</v>
      </c>
      <c r="D118" s="85">
        <v>0</v>
      </c>
      <c r="E118" s="85">
        <v>26</v>
      </c>
      <c r="F118" s="85">
        <v>2</v>
      </c>
      <c r="G118" s="85">
        <v>3</v>
      </c>
      <c r="H118" s="85">
        <v>5</v>
      </c>
      <c r="I118" s="85">
        <v>5</v>
      </c>
      <c r="J118" s="85">
        <v>6365</v>
      </c>
      <c r="K118" s="85">
        <v>41.823408624229977</v>
      </c>
      <c r="L118" s="85">
        <v>8</v>
      </c>
      <c r="M118" s="86">
        <v>3</v>
      </c>
      <c r="N118" s="85">
        <v>7</v>
      </c>
      <c r="O118" s="86"/>
      <c r="P118" s="85">
        <v>1</v>
      </c>
      <c r="Q118" s="85">
        <v>11</v>
      </c>
      <c r="R118" s="85">
        <v>15</v>
      </c>
      <c r="S118" s="86"/>
      <c r="T118" s="86"/>
      <c r="U118" s="86">
        <v>1254</v>
      </c>
      <c r="V118" s="86"/>
      <c r="W118" s="85"/>
      <c r="X118" s="86"/>
      <c r="Y118" s="85">
        <v>0</v>
      </c>
      <c r="Z118" s="85">
        <v>4</v>
      </c>
      <c r="AA118" s="86"/>
      <c r="AB118" s="85">
        <v>35</v>
      </c>
      <c r="AC118" s="85">
        <v>27861</v>
      </c>
      <c r="AD118" s="85">
        <v>26.15288941038428</v>
      </c>
      <c r="AE118" s="85">
        <v>15</v>
      </c>
      <c r="AF118" s="85">
        <v>3</v>
      </c>
      <c r="AG118" s="85">
        <v>1350</v>
      </c>
      <c r="AH118" s="85">
        <v>14.784394250513348</v>
      </c>
      <c r="AI118" s="85">
        <v>7</v>
      </c>
      <c r="AJ118" s="85">
        <v>10324</v>
      </c>
      <c r="AK118" s="85">
        <v>48.455265473745968</v>
      </c>
      <c r="AL118" s="85">
        <v>4</v>
      </c>
      <c r="AM118" s="85">
        <v>2667</v>
      </c>
      <c r="AN118" s="85">
        <v>21.905544147843944</v>
      </c>
      <c r="AO118" s="85">
        <v>1</v>
      </c>
      <c r="AP118" s="85">
        <v>1095</v>
      </c>
      <c r="AQ118" s="85">
        <v>35.975359342915809</v>
      </c>
      <c r="AR118" s="86">
        <v>1</v>
      </c>
      <c r="AS118" s="86"/>
      <c r="AT118" s="88">
        <v>45231</v>
      </c>
      <c r="AU118" s="88">
        <v>45596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763</v>
      </c>
      <c r="AD119" s="85">
        <v>12.533880903490759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45231</v>
      </c>
      <c r="AU119" s="88">
        <v>45596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62</v>
      </c>
      <c r="C120" s="85">
        <v>47</v>
      </c>
      <c r="D120" s="85">
        <v>0</v>
      </c>
      <c r="E120" s="85">
        <v>29</v>
      </c>
      <c r="F120" s="85">
        <v>5</v>
      </c>
      <c r="G120" s="85">
        <v>10</v>
      </c>
      <c r="H120" s="85">
        <v>14</v>
      </c>
      <c r="I120" s="85">
        <v>14</v>
      </c>
      <c r="J120" s="85">
        <v>18525</v>
      </c>
      <c r="K120" s="85">
        <v>43.473159284247579</v>
      </c>
      <c r="L120" s="85">
        <v>13</v>
      </c>
      <c r="M120" s="85">
        <v>7</v>
      </c>
      <c r="N120" s="85">
        <v>4</v>
      </c>
      <c r="O120" s="86">
        <v>1</v>
      </c>
      <c r="P120" s="85">
        <v>11</v>
      </c>
      <c r="Q120" s="85">
        <v>22</v>
      </c>
      <c r="R120" s="85">
        <v>27</v>
      </c>
      <c r="S120" s="86"/>
      <c r="T120" s="86"/>
      <c r="U120" s="86"/>
      <c r="V120" s="86"/>
      <c r="W120" s="86">
        <v>3325</v>
      </c>
      <c r="X120" s="86"/>
      <c r="Y120" s="85">
        <v>0</v>
      </c>
      <c r="Z120" s="85">
        <v>4</v>
      </c>
      <c r="AA120" s="86"/>
      <c r="AB120" s="85">
        <v>61</v>
      </c>
      <c r="AC120" s="85">
        <v>61540</v>
      </c>
      <c r="AD120" s="85">
        <v>33.145049988218268</v>
      </c>
      <c r="AE120" s="85">
        <v>27</v>
      </c>
      <c r="AF120" s="85">
        <v>7</v>
      </c>
      <c r="AG120" s="85">
        <v>2304</v>
      </c>
      <c r="AH120" s="85">
        <v>10.813728366089764</v>
      </c>
      <c r="AI120" s="85">
        <v>4</v>
      </c>
      <c r="AJ120" s="85">
        <v>4697</v>
      </c>
      <c r="AK120" s="85">
        <v>38.579055441478438</v>
      </c>
      <c r="AL120" s="85">
        <v>4</v>
      </c>
      <c r="AM120" s="85">
        <v>281</v>
      </c>
      <c r="AN120" s="85">
        <v>2.3080082135523612</v>
      </c>
      <c r="AO120" s="85">
        <v>11</v>
      </c>
      <c r="AP120" s="85">
        <v>21125</v>
      </c>
      <c r="AQ120" s="85">
        <v>63.095015867089792</v>
      </c>
      <c r="AR120" s="86">
        <v>3</v>
      </c>
      <c r="AS120" s="85"/>
      <c r="AT120" s="88">
        <v>45231</v>
      </c>
      <c r="AU120" s="88">
        <v>45596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74</v>
      </c>
      <c r="C121" s="85">
        <v>62</v>
      </c>
      <c r="D121" s="85">
        <v>0</v>
      </c>
      <c r="E121" s="85">
        <v>51</v>
      </c>
      <c r="F121" s="85">
        <v>8</v>
      </c>
      <c r="G121" s="85">
        <v>7</v>
      </c>
      <c r="H121" s="85">
        <v>4</v>
      </c>
      <c r="I121" s="85">
        <v>4</v>
      </c>
      <c r="J121" s="85">
        <v>8493</v>
      </c>
      <c r="K121" s="85">
        <v>69.757700205338807</v>
      </c>
      <c r="L121" s="85">
        <v>34</v>
      </c>
      <c r="M121" s="85">
        <v>11</v>
      </c>
      <c r="N121" s="86"/>
      <c r="O121" s="85"/>
      <c r="P121" s="85"/>
      <c r="Q121" s="85">
        <v>12</v>
      </c>
      <c r="R121" s="85">
        <v>15</v>
      </c>
      <c r="S121" s="86"/>
      <c r="T121" s="86"/>
      <c r="U121" s="86"/>
      <c r="V121" s="86"/>
      <c r="W121" s="86"/>
      <c r="X121" s="86"/>
      <c r="Y121" s="85">
        <v>0</v>
      </c>
      <c r="Z121" s="85">
        <v>4</v>
      </c>
      <c r="AA121" s="86"/>
      <c r="AB121" s="85">
        <v>74</v>
      </c>
      <c r="AC121" s="85">
        <v>54076</v>
      </c>
      <c r="AD121" s="85">
        <v>24.008435540263058</v>
      </c>
      <c r="AE121" s="85">
        <v>15</v>
      </c>
      <c r="AF121" s="85">
        <v>11</v>
      </c>
      <c r="AG121" s="85">
        <v>4154</v>
      </c>
      <c r="AH121" s="85">
        <v>12.40694418517827</v>
      </c>
      <c r="AI121" s="85">
        <v>0</v>
      </c>
      <c r="AJ121" s="85">
        <v>0</v>
      </c>
      <c r="AK121" s="85">
        <v>0</v>
      </c>
      <c r="AL121" s="85">
        <v>4</v>
      </c>
      <c r="AM121" s="85">
        <v>608</v>
      </c>
      <c r="AN121" s="85">
        <v>4.9938398357289531</v>
      </c>
      <c r="AO121" s="85">
        <v>0</v>
      </c>
      <c r="AP121" s="85">
        <v>0</v>
      </c>
      <c r="AQ121" s="85">
        <v>0</v>
      </c>
      <c r="AR121" s="86"/>
      <c r="AS121" s="85">
        <v>6</v>
      </c>
      <c r="AT121" s="88">
        <v>45231</v>
      </c>
      <c r="AU121" s="88">
        <v>45596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94</v>
      </c>
      <c r="C122" s="85">
        <v>72</v>
      </c>
      <c r="D122" s="85">
        <v>1</v>
      </c>
      <c r="E122" s="85">
        <v>46</v>
      </c>
      <c r="F122" s="85">
        <v>8</v>
      </c>
      <c r="G122" s="85">
        <v>15</v>
      </c>
      <c r="H122" s="85">
        <v>19</v>
      </c>
      <c r="I122" s="85">
        <v>19</v>
      </c>
      <c r="J122" s="85">
        <v>26686</v>
      </c>
      <c r="K122" s="85">
        <v>46.144601750783529</v>
      </c>
      <c r="L122" s="85">
        <v>12</v>
      </c>
      <c r="M122" s="85">
        <v>4</v>
      </c>
      <c r="N122" s="85">
        <v>19</v>
      </c>
      <c r="O122" s="85">
        <v>1</v>
      </c>
      <c r="P122" s="85">
        <v>10</v>
      </c>
      <c r="Q122" s="85">
        <v>27</v>
      </c>
      <c r="R122" s="85">
        <v>36</v>
      </c>
      <c r="S122" s="85"/>
      <c r="T122" s="85"/>
      <c r="U122" s="85">
        <v>2793</v>
      </c>
      <c r="V122" s="86"/>
      <c r="W122" s="85"/>
      <c r="X122" s="86"/>
      <c r="Y122" s="85">
        <v>0</v>
      </c>
      <c r="Z122" s="85">
        <v>2</v>
      </c>
      <c r="AA122" s="85"/>
      <c r="AB122" s="85">
        <v>92</v>
      </c>
      <c r="AC122" s="85">
        <v>96580</v>
      </c>
      <c r="AD122" s="85">
        <v>34.489777698419786</v>
      </c>
      <c r="AE122" s="85">
        <v>36</v>
      </c>
      <c r="AF122" s="85">
        <v>4</v>
      </c>
      <c r="AG122" s="85">
        <v>1714</v>
      </c>
      <c r="AH122" s="85">
        <v>14.078028747433265</v>
      </c>
      <c r="AI122" s="85">
        <v>19</v>
      </c>
      <c r="AJ122" s="85">
        <v>20207</v>
      </c>
      <c r="AK122" s="85">
        <v>34.941316329838976</v>
      </c>
      <c r="AL122" s="85">
        <v>2</v>
      </c>
      <c r="AM122" s="85">
        <v>681</v>
      </c>
      <c r="AN122" s="85">
        <v>11.186858316221766</v>
      </c>
      <c r="AO122" s="85">
        <v>10</v>
      </c>
      <c r="AP122" s="85">
        <v>20231</v>
      </c>
      <c r="AQ122" s="85">
        <v>66.46735112936345</v>
      </c>
      <c r="AR122" s="85">
        <v>3</v>
      </c>
      <c r="AS122" s="85">
        <v>2</v>
      </c>
      <c r="AT122" s="88">
        <v>45231</v>
      </c>
      <c r="AU122" s="88">
        <v>45596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37</v>
      </c>
      <c r="C123" s="85">
        <v>24</v>
      </c>
      <c r="D123" s="85">
        <v>0</v>
      </c>
      <c r="E123" s="85">
        <v>17</v>
      </c>
      <c r="F123" s="85">
        <v>7</v>
      </c>
      <c r="G123" s="85">
        <v>8</v>
      </c>
      <c r="H123" s="85">
        <v>9</v>
      </c>
      <c r="I123" s="85">
        <v>9</v>
      </c>
      <c r="J123" s="85">
        <v>4091</v>
      </c>
      <c r="K123" s="85">
        <v>14.934063426876568</v>
      </c>
      <c r="L123" s="85">
        <v>9</v>
      </c>
      <c r="M123" s="85">
        <v>5</v>
      </c>
      <c r="N123" s="85">
        <v>2</v>
      </c>
      <c r="O123" s="85"/>
      <c r="P123" s="85">
        <v>5</v>
      </c>
      <c r="Q123" s="85">
        <v>8</v>
      </c>
      <c r="R123" s="85">
        <v>13</v>
      </c>
      <c r="S123" s="86"/>
      <c r="T123" s="86"/>
      <c r="U123" s="85">
        <v>2256</v>
      </c>
      <c r="V123" s="86"/>
      <c r="W123" s="85"/>
      <c r="X123" s="86"/>
      <c r="Y123" s="85">
        <v>0</v>
      </c>
      <c r="Z123" s="86"/>
      <c r="AA123" s="86">
        <v>1</v>
      </c>
      <c r="AB123" s="85">
        <v>35</v>
      </c>
      <c r="AC123" s="85">
        <v>25667</v>
      </c>
      <c r="AD123" s="85">
        <v>24.093399823995306</v>
      </c>
      <c r="AE123" s="85">
        <v>13</v>
      </c>
      <c r="AF123" s="85">
        <v>5</v>
      </c>
      <c r="AG123" s="85">
        <v>7115</v>
      </c>
      <c r="AH123" s="85">
        <v>46.751540041067763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5</v>
      </c>
      <c r="AP123" s="85">
        <v>4149</v>
      </c>
      <c r="AQ123" s="85">
        <v>27.262422997946612</v>
      </c>
      <c r="AR123" s="85">
        <v>2</v>
      </c>
      <c r="AS123" s="85"/>
      <c r="AT123" s="88">
        <v>45231</v>
      </c>
      <c r="AU123" s="88">
        <v>45596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2331</v>
      </c>
      <c r="AD124" s="85">
        <v>76.583162217659137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45231</v>
      </c>
      <c r="AU124" s="88">
        <v>45596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19</v>
      </c>
      <c r="C125" s="85">
        <v>18</v>
      </c>
      <c r="D125" s="85">
        <v>0</v>
      </c>
      <c r="E125" s="85">
        <v>15</v>
      </c>
      <c r="F125" s="85">
        <v>1</v>
      </c>
      <c r="G125" s="85">
        <v>0</v>
      </c>
      <c r="H125" s="85">
        <v>2</v>
      </c>
      <c r="I125" s="85">
        <v>2</v>
      </c>
      <c r="J125" s="85">
        <v>2529</v>
      </c>
      <c r="K125" s="85">
        <v>41.544147843942504</v>
      </c>
      <c r="L125" s="85">
        <v>12</v>
      </c>
      <c r="M125" s="86">
        <v>5</v>
      </c>
      <c r="N125" s="86"/>
      <c r="O125" s="86"/>
      <c r="P125" s="86"/>
      <c r="Q125" s="85">
        <v>5</v>
      </c>
      <c r="R125" s="85">
        <v>11</v>
      </c>
      <c r="S125" s="86"/>
      <c r="T125" s="85">
        <v>484</v>
      </c>
      <c r="U125" s="86"/>
      <c r="V125" s="86"/>
      <c r="W125" s="86"/>
      <c r="X125" s="86"/>
      <c r="Y125" s="85">
        <v>0</v>
      </c>
      <c r="Z125" s="85">
        <v>6</v>
      </c>
      <c r="AA125" s="86"/>
      <c r="AB125" s="85">
        <v>18</v>
      </c>
      <c r="AC125" s="85">
        <v>17528</v>
      </c>
      <c r="AD125" s="85">
        <v>31.992699064567649</v>
      </c>
      <c r="AE125" s="85">
        <v>11</v>
      </c>
      <c r="AF125" s="85">
        <v>5</v>
      </c>
      <c r="AG125" s="85">
        <v>1340</v>
      </c>
      <c r="AH125" s="85">
        <v>8.8049281314168386</v>
      </c>
      <c r="AI125" s="85">
        <v>0</v>
      </c>
      <c r="AJ125" s="85">
        <v>0</v>
      </c>
      <c r="AK125" s="85">
        <v>0</v>
      </c>
      <c r="AL125" s="85">
        <v>6</v>
      </c>
      <c r="AM125" s="85">
        <v>1990</v>
      </c>
      <c r="AN125" s="85">
        <v>10.896646132785763</v>
      </c>
      <c r="AO125" s="85">
        <v>0</v>
      </c>
      <c r="AP125" s="85">
        <v>0</v>
      </c>
      <c r="AQ125" s="85">
        <v>0</v>
      </c>
      <c r="AR125" s="86"/>
      <c r="AS125" s="86"/>
      <c r="AT125" s="88">
        <v>45231</v>
      </c>
      <c r="AU125" s="88">
        <v>45596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50</v>
      </c>
      <c r="C126" s="85">
        <v>46</v>
      </c>
      <c r="D126" s="85">
        <v>0</v>
      </c>
      <c r="E126" s="85">
        <v>17</v>
      </c>
      <c r="F126" s="85">
        <v>11</v>
      </c>
      <c r="G126" s="85">
        <v>4</v>
      </c>
      <c r="H126" s="85">
        <v>7</v>
      </c>
      <c r="I126" s="85">
        <v>7</v>
      </c>
      <c r="J126" s="85">
        <v>9942</v>
      </c>
      <c r="K126" s="85">
        <v>46.662364329715459</v>
      </c>
      <c r="L126" s="85">
        <v>17</v>
      </c>
      <c r="M126" s="85">
        <v>5</v>
      </c>
      <c r="N126" s="85">
        <v>7</v>
      </c>
      <c r="O126" s="85"/>
      <c r="P126" s="85">
        <v>9</v>
      </c>
      <c r="Q126" s="85">
        <v>11</v>
      </c>
      <c r="R126" s="85">
        <v>25</v>
      </c>
      <c r="S126" s="85"/>
      <c r="T126" s="86"/>
      <c r="U126" s="86"/>
      <c r="V126" s="86"/>
      <c r="W126" s="86"/>
      <c r="X126" s="86"/>
      <c r="Y126" s="85">
        <v>0</v>
      </c>
      <c r="Z126" s="85">
        <v>4</v>
      </c>
      <c r="AA126" s="86"/>
      <c r="AB126" s="85">
        <v>50</v>
      </c>
      <c r="AC126" s="85">
        <v>37895</v>
      </c>
      <c r="AD126" s="85">
        <v>24.900205338809034</v>
      </c>
      <c r="AE126" s="85">
        <v>25</v>
      </c>
      <c r="AF126" s="85">
        <v>5</v>
      </c>
      <c r="AG126" s="85">
        <v>1320</v>
      </c>
      <c r="AH126" s="85">
        <v>8.6735112936344976</v>
      </c>
      <c r="AI126" s="85">
        <v>7</v>
      </c>
      <c r="AJ126" s="85">
        <v>6049</v>
      </c>
      <c r="AK126" s="85">
        <v>28.390730419477851</v>
      </c>
      <c r="AL126" s="85">
        <v>4</v>
      </c>
      <c r="AM126" s="85">
        <v>1592</v>
      </c>
      <c r="AN126" s="85">
        <v>13.075975359342916</v>
      </c>
      <c r="AO126" s="85">
        <v>9</v>
      </c>
      <c r="AP126" s="85">
        <v>8510</v>
      </c>
      <c r="AQ126" s="85">
        <v>31.065480264658909</v>
      </c>
      <c r="AR126" s="86"/>
      <c r="AS126" s="85">
        <v>3</v>
      </c>
      <c r="AT126" s="88">
        <v>45231</v>
      </c>
      <c r="AU126" s="88">
        <v>45596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207</v>
      </c>
      <c r="C127" s="85">
        <v>172</v>
      </c>
      <c r="D127" s="85">
        <v>0</v>
      </c>
      <c r="E127" s="85">
        <v>115</v>
      </c>
      <c r="F127" s="85">
        <v>37</v>
      </c>
      <c r="G127" s="85">
        <v>25</v>
      </c>
      <c r="H127" s="85">
        <v>19</v>
      </c>
      <c r="I127" s="85">
        <v>19</v>
      </c>
      <c r="J127" s="85">
        <v>14204</v>
      </c>
      <c r="K127" s="85">
        <v>24.561115313952232</v>
      </c>
      <c r="L127" s="85">
        <v>77</v>
      </c>
      <c r="M127" s="85">
        <v>42</v>
      </c>
      <c r="N127" s="85">
        <v>29</v>
      </c>
      <c r="O127" s="86"/>
      <c r="P127" s="85">
        <v>20</v>
      </c>
      <c r="Q127" s="85">
        <v>41</v>
      </c>
      <c r="R127" s="85">
        <v>109</v>
      </c>
      <c r="S127" s="85">
        <v>472</v>
      </c>
      <c r="T127" s="85"/>
      <c r="U127" s="86">
        <v>857</v>
      </c>
      <c r="V127" s="86"/>
      <c r="W127" s="85">
        <v>2200</v>
      </c>
      <c r="X127" s="86"/>
      <c r="Y127" s="85">
        <v>0</v>
      </c>
      <c r="Z127" s="85">
        <v>18</v>
      </c>
      <c r="AA127" s="86"/>
      <c r="AB127" s="85">
        <v>203</v>
      </c>
      <c r="AC127" s="85">
        <v>137231</v>
      </c>
      <c r="AD127" s="85">
        <v>22.209931115404459</v>
      </c>
      <c r="AE127" s="85">
        <v>111</v>
      </c>
      <c r="AF127" s="85">
        <v>42</v>
      </c>
      <c r="AG127" s="85">
        <v>10209</v>
      </c>
      <c r="AH127" s="85">
        <v>7.985919624523321</v>
      </c>
      <c r="AI127" s="85">
        <v>29</v>
      </c>
      <c r="AJ127" s="85">
        <v>27753</v>
      </c>
      <c r="AK127" s="85">
        <v>31.441478439425051</v>
      </c>
      <c r="AL127" s="85">
        <v>18</v>
      </c>
      <c r="AM127" s="85">
        <v>3006</v>
      </c>
      <c r="AN127" s="85">
        <v>5.4866529774127306</v>
      </c>
      <c r="AO127" s="85">
        <v>20</v>
      </c>
      <c r="AP127" s="85">
        <v>31569</v>
      </c>
      <c r="AQ127" s="85">
        <v>51.858726899383988</v>
      </c>
      <c r="AR127" s="86">
        <v>1</v>
      </c>
      <c r="AS127" s="85">
        <v>1</v>
      </c>
      <c r="AT127" s="88">
        <v>45231</v>
      </c>
      <c r="AU127" s="88">
        <v>45596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48</v>
      </c>
      <c r="C128" s="85">
        <v>31</v>
      </c>
      <c r="D128" s="85">
        <v>0</v>
      </c>
      <c r="E128" s="85">
        <v>31</v>
      </c>
      <c r="F128" s="85">
        <v>3</v>
      </c>
      <c r="G128" s="85">
        <v>8</v>
      </c>
      <c r="H128" s="85">
        <v>7</v>
      </c>
      <c r="I128" s="85">
        <v>7</v>
      </c>
      <c r="J128" s="85">
        <v>6525</v>
      </c>
      <c r="K128" s="85">
        <v>30.624816661777647</v>
      </c>
      <c r="L128" s="85">
        <v>19</v>
      </c>
      <c r="M128" s="85">
        <v>6</v>
      </c>
      <c r="N128" s="85">
        <v>1</v>
      </c>
      <c r="O128" s="86"/>
      <c r="P128" s="86">
        <v>3</v>
      </c>
      <c r="Q128" s="85">
        <v>3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48</v>
      </c>
      <c r="AC128" s="85">
        <v>25447</v>
      </c>
      <c r="AD128" s="85">
        <v>17.417522245037645</v>
      </c>
      <c r="AE128" s="85">
        <v>13</v>
      </c>
      <c r="AF128" s="85">
        <v>6</v>
      </c>
      <c r="AG128" s="85">
        <v>3293</v>
      </c>
      <c r="AH128" s="85">
        <v>18.031485284052021</v>
      </c>
      <c r="AI128" s="85">
        <v>1</v>
      </c>
      <c r="AJ128" s="85">
        <v>2072</v>
      </c>
      <c r="AK128" s="85">
        <v>68.073921971252574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>
        <v>2</v>
      </c>
      <c r="AT128" s="88">
        <v>45231</v>
      </c>
      <c r="AU128" s="88">
        <v>45596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101</v>
      </c>
      <c r="C129" s="85">
        <v>83</v>
      </c>
      <c r="D129" s="85">
        <v>0</v>
      </c>
      <c r="E129" s="85">
        <v>53</v>
      </c>
      <c r="F129" s="85">
        <v>14</v>
      </c>
      <c r="G129" s="85">
        <v>10</v>
      </c>
      <c r="H129" s="85">
        <v>15</v>
      </c>
      <c r="I129" s="85">
        <v>15</v>
      </c>
      <c r="J129" s="85">
        <v>13337</v>
      </c>
      <c r="K129" s="85">
        <v>29.211772758384669</v>
      </c>
      <c r="L129" s="85">
        <v>27</v>
      </c>
      <c r="M129" s="85">
        <v>9</v>
      </c>
      <c r="N129" s="85">
        <v>14</v>
      </c>
      <c r="O129" s="86"/>
      <c r="P129" s="85">
        <v>13</v>
      </c>
      <c r="Q129" s="85">
        <v>22</v>
      </c>
      <c r="R129" s="85">
        <v>44</v>
      </c>
      <c r="S129" s="86">
        <v>1174</v>
      </c>
      <c r="T129" s="86"/>
      <c r="U129" s="86"/>
      <c r="V129" s="86"/>
      <c r="W129" s="86">
        <v>413</v>
      </c>
      <c r="X129" s="86"/>
      <c r="Y129" s="85">
        <v>0</v>
      </c>
      <c r="Z129" s="85">
        <v>8</v>
      </c>
      <c r="AA129" s="86"/>
      <c r="AB129" s="85">
        <v>98</v>
      </c>
      <c r="AC129" s="85">
        <v>76387</v>
      </c>
      <c r="AD129" s="85">
        <v>25.60851527469304</v>
      </c>
      <c r="AE129" s="85">
        <v>44</v>
      </c>
      <c r="AF129" s="85">
        <v>9</v>
      </c>
      <c r="AG129" s="85">
        <v>4624</v>
      </c>
      <c r="AH129" s="85">
        <v>16.87976271959845</v>
      </c>
      <c r="AI129" s="85">
        <v>14</v>
      </c>
      <c r="AJ129" s="85">
        <v>15908</v>
      </c>
      <c r="AK129" s="85">
        <v>37.331768847169258</v>
      </c>
      <c r="AL129" s="85">
        <v>8</v>
      </c>
      <c r="AM129" s="85">
        <v>4410</v>
      </c>
      <c r="AN129" s="85">
        <v>18.11088295687885</v>
      </c>
      <c r="AO129" s="85">
        <v>13</v>
      </c>
      <c r="AP129" s="85">
        <v>18729</v>
      </c>
      <c r="AQ129" s="85">
        <v>47.332806823566578</v>
      </c>
      <c r="AR129" s="86"/>
      <c r="AS129" s="85">
        <v>5</v>
      </c>
      <c r="AT129" s="88">
        <v>45231</v>
      </c>
      <c r="AU129" s="88">
        <v>45596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45231</v>
      </c>
      <c r="AU130" s="88">
        <v>45596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12</v>
      </c>
      <c r="C131" s="85">
        <v>3</v>
      </c>
      <c r="D131" s="85">
        <v>0</v>
      </c>
      <c r="E131" s="85">
        <v>6</v>
      </c>
      <c r="F131" s="85">
        <v>3</v>
      </c>
      <c r="G131" s="85">
        <v>6</v>
      </c>
      <c r="H131" s="85">
        <v>2</v>
      </c>
      <c r="I131" s="85">
        <v>2</v>
      </c>
      <c r="J131" s="85">
        <v>2016</v>
      </c>
      <c r="K131" s="85">
        <v>33.117043121149898</v>
      </c>
      <c r="L131" s="85">
        <v>4</v>
      </c>
      <c r="M131" s="85">
        <v>1</v>
      </c>
      <c r="N131" s="85">
        <v>1</v>
      </c>
      <c r="O131" s="86"/>
      <c r="P131" s="85">
        <v>1</v>
      </c>
      <c r="Q131" s="85">
        <v>2</v>
      </c>
      <c r="R131" s="85">
        <v>5</v>
      </c>
      <c r="S131" s="85">
        <v>67</v>
      </c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11</v>
      </c>
      <c r="AC131" s="85">
        <v>7385</v>
      </c>
      <c r="AD131" s="85">
        <v>22.057121523240621</v>
      </c>
      <c r="AE131" s="85">
        <v>5</v>
      </c>
      <c r="AF131" s="85">
        <v>1</v>
      </c>
      <c r="AG131" s="85">
        <v>67</v>
      </c>
      <c r="AH131" s="85">
        <v>2.2012320328542097</v>
      </c>
      <c r="AI131" s="85">
        <v>1</v>
      </c>
      <c r="AJ131" s="85">
        <v>1583</v>
      </c>
      <c r="AK131" s="85">
        <v>52.008213552361397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45231</v>
      </c>
      <c r="AU131" s="88">
        <v>45596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739</v>
      </c>
      <c r="AD132" s="85">
        <v>24.279260780287473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45231</v>
      </c>
      <c r="AU132" s="88">
        <v>45596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28</v>
      </c>
      <c r="D133" s="85">
        <v>0</v>
      </c>
      <c r="E133" s="85">
        <v>13</v>
      </c>
      <c r="F133" s="85">
        <v>7</v>
      </c>
      <c r="G133" s="85">
        <v>6</v>
      </c>
      <c r="H133" s="85">
        <v>4</v>
      </c>
      <c r="I133" s="85">
        <v>4</v>
      </c>
      <c r="J133" s="85">
        <v>2573</v>
      </c>
      <c r="K133" s="85">
        <v>21.133470225872689</v>
      </c>
      <c r="L133" s="85">
        <v>7</v>
      </c>
      <c r="M133" s="85">
        <v>11</v>
      </c>
      <c r="N133" s="85">
        <v>8</v>
      </c>
      <c r="O133" s="85"/>
      <c r="P133" s="85">
        <v>3</v>
      </c>
      <c r="Q133" s="85">
        <v>6</v>
      </c>
      <c r="R133" s="85">
        <v>22</v>
      </c>
      <c r="S133" s="86"/>
      <c r="T133" s="86"/>
      <c r="U133" s="86"/>
      <c r="V133" s="86"/>
      <c r="W133" s="86"/>
      <c r="X133" s="86"/>
      <c r="Y133" s="85">
        <v>0</v>
      </c>
      <c r="Z133" s="85"/>
      <c r="AA133" s="86"/>
      <c r="AB133" s="85">
        <v>34</v>
      </c>
      <c r="AC133" s="85">
        <v>19680</v>
      </c>
      <c r="AD133" s="85">
        <v>19.016789467326973</v>
      </c>
      <c r="AE133" s="85">
        <v>22</v>
      </c>
      <c r="AF133" s="85">
        <v>11</v>
      </c>
      <c r="AG133" s="85">
        <v>2698</v>
      </c>
      <c r="AH133" s="85">
        <v>8.0582415531080827</v>
      </c>
      <c r="AI133" s="85">
        <v>8</v>
      </c>
      <c r="AJ133" s="85">
        <v>6919</v>
      </c>
      <c r="AK133" s="85">
        <v>28.414784394250514</v>
      </c>
      <c r="AL133" s="85">
        <v>0</v>
      </c>
      <c r="AM133" s="85">
        <v>0</v>
      </c>
      <c r="AN133" s="85">
        <v>0</v>
      </c>
      <c r="AO133" s="85">
        <v>3</v>
      </c>
      <c r="AP133" s="85">
        <v>6086</v>
      </c>
      <c r="AQ133" s="85">
        <v>66.650239561943877</v>
      </c>
      <c r="AR133" s="86">
        <v>2</v>
      </c>
      <c r="AS133" s="85"/>
      <c r="AT133" s="88">
        <v>45231</v>
      </c>
      <c r="AU133" s="88">
        <v>45596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86</v>
      </c>
      <c r="C134" s="85">
        <v>79</v>
      </c>
      <c r="D134" s="85">
        <v>1</v>
      </c>
      <c r="E134" s="85">
        <v>45</v>
      </c>
      <c r="F134" s="85">
        <v>22</v>
      </c>
      <c r="G134" s="85">
        <v>5</v>
      </c>
      <c r="H134" s="85">
        <v>7</v>
      </c>
      <c r="I134" s="85">
        <v>7</v>
      </c>
      <c r="J134" s="85">
        <v>3109</v>
      </c>
      <c r="K134" s="85">
        <v>14.591962452332062</v>
      </c>
      <c r="L134" s="85">
        <v>24</v>
      </c>
      <c r="M134" s="85">
        <v>14</v>
      </c>
      <c r="N134" s="85">
        <v>12</v>
      </c>
      <c r="O134" s="86"/>
      <c r="P134" s="85">
        <v>8</v>
      </c>
      <c r="Q134" s="85">
        <v>14</v>
      </c>
      <c r="R134" s="85">
        <v>38</v>
      </c>
      <c r="S134" s="86">
        <v>260</v>
      </c>
      <c r="T134" s="85"/>
      <c r="U134" s="86"/>
      <c r="V134" s="86"/>
      <c r="W134" s="86"/>
      <c r="X134" s="86"/>
      <c r="Y134" s="85">
        <v>0</v>
      </c>
      <c r="Z134" s="85">
        <v>4</v>
      </c>
      <c r="AA134" s="86"/>
      <c r="AB134" s="85">
        <v>85</v>
      </c>
      <c r="AC134" s="85">
        <v>63788</v>
      </c>
      <c r="AD134" s="85">
        <v>24.655344848411644</v>
      </c>
      <c r="AE134" s="85">
        <v>38</v>
      </c>
      <c r="AF134" s="85">
        <v>14</v>
      </c>
      <c r="AG134" s="85">
        <v>3813</v>
      </c>
      <c r="AH134" s="85">
        <v>8.9480786154297434</v>
      </c>
      <c r="AI134" s="85">
        <v>12</v>
      </c>
      <c r="AJ134" s="85">
        <v>17314</v>
      </c>
      <c r="AK134" s="85">
        <v>47.403148528405197</v>
      </c>
      <c r="AL134" s="85">
        <v>4</v>
      </c>
      <c r="AM134" s="85">
        <v>1959</v>
      </c>
      <c r="AN134" s="85">
        <v>16.090349075975361</v>
      </c>
      <c r="AO134" s="85">
        <v>8</v>
      </c>
      <c r="AP134" s="85">
        <v>7443</v>
      </c>
      <c r="AQ134" s="85">
        <v>30.566735112936346</v>
      </c>
      <c r="AR134" s="85"/>
      <c r="AS134" s="85">
        <v>1</v>
      </c>
      <c r="AT134" s="88">
        <v>45231</v>
      </c>
      <c r="AU134" s="88">
        <v>45596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37</v>
      </c>
      <c r="C135" s="85">
        <v>29</v>
      </c>
      <c r="D135" s="85">
        <v>0</v>
      </c>
      <c r="E135" s="85">
        <v>19</v>
      </c>
      <c r="F135" s="85">
        <v>6</v>
      </c>
      <c r="G135" s="85">
        <v>4</v>
      </c>
      <c r="H135" s="85">
        <v>2</v>
      </c>
      <c r="I135" s="85">
        <v>2</v>
      </c>
      <c r="J135" s="85">
        <v>1371</v>
      </c>
      <c r="K135" s="85">
        <v>22.521560574948666</v>
      </c>
      <c r="L135" s="85">
        <v>15</v>
      </c>
      <c r="M135" s="85">
        <v>9</v>
      </c>
      <c r="N135" s="85">
        <v>9</v>
      </c>
      <c r="O135" s="86"/>
      <c r="P135" s="85">
        <v>5</v>
      </c>
      <c r="Q135" s="85">
        <v>2</v>
      </c>
      <c r="R135" s="85">
        <v>23</v>
      </c>
      <c r="S135" s="86">
        <v>85</v>
      </c>
      <c r="T135" s="86"/>
      <c r="U135" s="86"/>
      <c r="V135" s="86"/>
      <c r="W135" s="86">
        <v>2053</v>
      </c>
      <c r="X135" s="86"/>
      <c r="Y135" s="85">
        <v>0</v>
      </c>
      <c r="Z135" s="85"/>
      <c r="AA135" s="86"/>
      <c r="AB135" s="85">
        <v>34</v>
      </c>
      <c r="AC135" s="85">
        <v>14875</v>
      </c>
      <c r="AD135" s="85">
        <v>14.373716632443532</v>
      </c>
      <c r="AE135" s="85">
        <v>23</v>
      </c>
      <c r="AF135" s="85">
        <v>9</v>
      </c>
      <c r="AG135" s="85">
        <v>2737</v>
      </c>
      <c r="AH135" s="85">
        <v>9.9913301391740816</v>
      </c>
      <c r="AI135" s="85">
        <v>9</v>
      </c>
      <c r="AJ135" s="85">
        <v>6657</v>
      </c>
      <c r="AK135" s="85">
        <v>24.301163586584529</v>
      </c>
      <c r="AL135" s="85">
        <v>0</v>
      </c>
      <c r="AM135" s="85">
        <v>0</v>
      </c>
      <c r="AN135" s="85">
        <v>0</v>
      </c>
      <c r="AO135" s="85">
        <v>5</v>
      </c>
      <c r="AP135" s="85">
        <v>3652</v>
      </c>
      <c r="AQ135" s="85">
        <v>23.996714579055439</v>
      </c>
      <c r="AR135" s="86"/>
      <c r="AS135" s="85">
        <v>4</v>
      </c>
      <c r="AT135" s="88">
        <v>45231</v>
      </c>
      <c r="AU135" s="88">
        <v>45596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20</v>
      </c>
      <c r="C136" s="85">
        <v>14</v>
      </c>
      <c r="D136" s="85">
        <v>0</v>
      </c>
      <c r="E136" s="85">
        <v>14</v>
      </c>
      <c r="F136" s="86"/>
      <c r="G136" s="85">
        <v>6</v>
      </c>
      <c r="H136" s="85">
        <v>4</v>
      </c>
      <c r="I136" s="85">
        <v>4</v>
      </c>
      <c r="J136" s="85">
        <v>2381</v>
      </c>
      <c r="K136" s="85">
        <v>19.5564681724846</v>
      </c>
      <c r="L136" s="85">
        <v>10</v>
      </c>
      <c r="M136" s="85">
        <v>3</v>
      </c>
      <c r="N136" s="86">
        <v>3</v>
      </c>
      <c r="O136" s="86"/>
      <c r="P136" s="85">
        <v>3</v>
      </c>
      <c r="Q136" s="85">
        <v>1</v>
      </c>
      <c r="R136" s="85">
        <v>13</v>
      </c>
      <c r="S136" s="86"/>
      <c r="T136" s="86"/>
      <c r="U136" s="86"/>
      <c r="V136" s="86"/>
      <c r="W136" s="86"/>
      <c r="X136" s="86"/>
      <c r="Y136" s="85">
        <v>0</v>
      </c>
      <c r="Z136" s="85">
        <v>4</v>
      </c>
      <c r="AA136" s="86"/>
      <c r="AB136" s="85">
        <v>20</v>
      </c>
      <c r="AC136" s="85">
        <v>9500</v>
      </c>
      <c r="AD136" s="85">
        <v>15.605749486652977</v>
      </c>
      <c r="AE136" s="85">
        <v>13</v>
      </c>
      <c r="AF136" s="85">
        <v>3</v>
      </c>
      <c r="AG136" s="85">
        <v>288</v>
      </c>
      <c r="AH136" s="85">
        <v>3.1540041067761808</v>
      </c>
      <c r="AI136" s="85">
        <v>3</v>
      </c>
      <c r="AJ136" s="85">
        <v>3000</v>
      </c>
      <c r="AK136" s="85">
        <v>32.854209445585212</v>
      </c>
      <c r="AL136" s="85">
        <v>4</v>
      </c>
      <c r="AM136" s="85">
        <v>448</v>
      </c>
      <c r="AN136" s="85">
        <v>3.6796714579055441</v>
      </c>
      <c r="AO136" s="85">
        <v>3</v>
      </c>
      <c r="AP136" s="85">
        <v>3349</v>
      </c>
      <c r="AQ136" s="85">
        <v>36.676249144421625</v>
      </c>
      <c r="AR136" s="86"/>
      <c r="AS136" s="85"/>
      <c r="AT136" s="88">
        <v>45231</v>
      </c>
      <c r="AU136" s="88">
        <v>45596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45231</v>
      </c>
      <c r="B2" s="1">
        <v>45596</v>
      </c>
      <c r="C2" s="1">
        <v>45566</v>
      </c>
      <c r="D2" s="1">
        <v>45566</v>
      </c>
      <c r="E2" s="1">
        <v>45627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8A0C53-8C62-4BF8-8BCA-99784676C049}"/>
</file>

<file path=customXml/itemProps2.xml><?xml version="1.0" encoding="utf-8"?>
<ds:datastoreItem xmlns:ds="http://schemas.openxmlformats.org/officeDocument/2006/customXml" ds:itemID="{DB1675C5-8B85-49EB-8F99-64EBC4F8AA2B}"/>
</file>

<file path=customXml/itemProps3.xml><?xml version="1.0" encoding="utf-8"?>
<ds:datastoreItem xmlns:ds="http://schemas.openxmlformats.org/officeDocument/2006/customXml" ds:itemID="{4F433E26-03E9-4046-8BD9-0E6F6077D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2024-12-04T16:46:14Z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