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BCF1D64D-4383-4565-8955-BFA45CCC6A0E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<sst xmlns="http://schemas.openxmlformats.org/spreadsheetml/2006/main" count="409" uniqueCount="253">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</sst>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9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4" fillId="0" borderId="30" xfId="1" applyBorder="1"/>
    <xf numFmtId="0" fontId="13" fillId="0" borderId="0" xfId="1" applyFont="1" applyBorder="1" applyAlignment="1">
      <alignment horizontal="right" wrapText="1"/>
    </xf>
  </cellXfs>
  <cellStyles count="2">
    <cellStyle name="Normal" xfId="0" builtinId="0"/>
    <cellStyle name="Normal_Data" xfId="1" xr:uid="{3D7B312B-F764-4B28-9FD5-5185B166C32E}"/>
  </cellStyles>
  <dxfs count="8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9" formatCode="m/d/yyyy"/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/>
    <tableColumn id="2" xr3:uid="{00000000-0010-0000-0000-000002000000}" uniqueName="2" name="Total 3 Months Children" queryTableFieldId="2"/>
    <tableColumn id="3" xr3:uid="{00000000-0010-0000-0000-000003000000}" uniqueName="3" name="First Placement Is Foster Family Non-Relative" queryTableFieldId="3"/>
    <tableColumn id="4" xr3:uid="{00000000-0010-0000-0000-000004000000}" uniqueName="4" name="First Placement Is Foster Family Relative" queryTableFieldId="4"/>
    <tableColumn id="5" xr3:uid="{00000000-0010-0000-0000-000005000000}" uniqueName="5" name="Foster Family Home (Non-Relative)" queryTableFieldId="5"/>
    <tableColumn id="6" xr3:uid="{00000000-0010-0000-0000-000006000000}" uniqueName="6" name="Foster Family Home (Relative)" queryTableFieldId="6"/>
    <tableColumn id="7" xr3:uid="{00000000-0010-0000-0000-000007000000}" uniqueName="7" name="First Placement Is Congregate" queryTableFieldId="7"/>
    <tableColumn id="8" xr3:uid="{00000000-0010-0000-0000-000008000000}" uniqueName="8" name="Current 3 Mo Congregate Care" queryTableFieldId="8"/>
    <tableColumn id="9" xr3:uid="{00000000-0010-0000-0000-000009000000}" uniqueName="9" name="Congregate Children" queryTableFieldId="9"/>
    <tableColumn id="10" xr3:uid="{00000000-0010-0000-0000-00000A000000}" uniqueName="10" name="Placement Days" queryTableFieldId="10"/>
    <tableColumn id="11" xr3:uid="{00000000-0010-0000-0000-00000B000000}" uniqueName="11" name="Avg Congregate Months" queryTableFieldId="11"/>
    <tableColumn id="12" xr3:uid="{00000000-0010-0000-0000-00000C000000}" uniqueName="12" name="Goal Reunificate" queryTableFieldId="12"/>
    <tableColumn id="13" xr3:uid="{00000000-0010-0000-0000-00000D000000}" uniqueName="13" name="Exit Reunification" queryTableFieldId="13"/>
    <tableColumn id="14" xr3:uid="{00000000-0010-0000-0000-00000E000000}" uniqueName="14" name="Adoption" queryTableFieldId="14"/>
    <tableColumn id="15" xr3:uid="{00000000-0010-0000-0000-00000F000000}" uniqueName="15" name="Custody Transfer Another Agency" queryTableFieldId="15"/>
    <tableColumn id="16" xr3:uid="{00000000-0010-0000-0000-000010000000}" uniqueName="16" name="Emancipation" queryTableFieldId="16"/>
    <tableColumn id="17" xr3:uid="{00000000-0010-0000-0000-000011000000}" uniqueName="17" name="Number of Time In Care Over 36 Mo" queryTableFieldId="17"/>
    <tableColumn id="18" xr3:uid="{00000000-0010-0000-0000-000012000000}" uniqueName="18" name="Total Exits" queryTableFieldId="18"/>
    <tableColumn id="19" xr3:uid="{00000000-0010-0000-0000-000013000000}" uniqueName="19" name="Reunification Exit Days" queryTableFieldId="19"/>
    <tableColumn id="20" xr3:uid="{00000000-0010-0000-0000-000014000000}" uniqueName="20" name="Placement With Relative Exit Days" queryTableFieldId="20"/>
    <tableColumn id="21" xr3:uid="{00000000-0010-0000-0000-000015000000}" uniqueName="21" name="Adoption Exit Days" queryTableFieldId="21"/>
    <tableColumn id="22" xr3:uid="{00000000-0010-0000-0000-000016000000}" uniqueName="22" name="Transfer Other Agency Exit Days" queryTableFieldId="22"/>
    <tableColumn id="23" xr3:uid="{00000000-0010-0000-0000-000017000000}" uniqueName="23" name="Emancipation Exit Days" queryTableFieldId="23"/>
    <tableColumn id="24" xr3:uid="{00000000-0010-0000-0000-000018000000}" uniqueName="24" name="Death of Child" queryTableFieldId="24"/>
    <tableColumn id="25" xr3:uid="{00000000-0010-0000-0000-000019000000}" uniqueName="25" name="Guardianship" queryTableFieldId="25"/>
    <tableColumn id="26" xr3:uid="{00000000-0010-0000-0000-00001A000000}" uniqueName="26" name="Custody Transfer to Other Relative" queryTableFieldId="26"/>
    <tableColumn id="27" xr3:uid="{00000000-0010-0000-0000-00001B000000}" uniqueName="27" name="Runaway" queryTableFieldId="27"/>
    <tableColumn id="28" xr3:uid="{00000000-0010-0000-0000-00001C000000}" uniqueName="28" name="NbrChildren" queryTableFieldId="28"/>
    <tableColumn id="29" xr3:uid="{00000000-0010-0000-0000-00001D000000}" uniqueName="29" name="PlcmntDays" queryTableFieldId="29"/>
    <tableColumn id="30" xr3:uid="{00000000-0010-0000-0000-00001E000000}" uniqueName="30" name="AvgNbrMonths" queryTableFieldId="30"/>
    <tableColumn id="31" xr3:uid="{00000000-0010-0000-0000-00001F000000}" uniqueName="31" name="NbrChildDisch" queryTableFieldId="31"/>
    <tableColumn id="32" xr3:uid="{00000000-0010-0000-0000-000020000000}" uniqueName="32" name="NbrChildReunif" queryTableFieldId="32"/>
    <tableColumn id="33" xr3:uid="{00000000-0010-0000-0000-000021000000}" uniqueName="33" name="DaysReunif" queryTableFieldId="33"/>
    <tableColumn id="34" xr3:uid="{00000000-0010-0000-0000-000022000000}" uniqueName="34" name="AvgMonthsReunif" queryTableFieldId="34"/>
    <tableColumn id="35" xr3:uid="{00000000-0010-0000-0000-000023000000}" uniqueName="35" name="NbrChildAdopt" queryTableFieldId="35"/>
    <tableColumn id="36" xr3:uid="{00000000-0010-0000-0000-000024000000}" uniqueName="36" name="DaysAdopt" queryTableFieldId="36"/>
    <tableColumn id="37" xr3:uid="{00000000-0010-0000-0000-000025000000}" uniqueName="37" name="AvgMonthsAdopt" queryTableFieldId="37"/>
    <tableColumn id="38" xr3:uid="{00000000-0010-0000-0000-000026000000}" uniqueName="38" name="NbrChildRel" queryTableFieldId="38"/>
    <tableColumn id="39" xr3:uid="{00000000-0010-0000-0000-000027000000}" uniqueName="39" name="DaysRel" queryTableFieldId="39"/>
    <tableColumn id="40" xr3:uid="{00000000-0010-0000-0000-000028000000}" uniqueName="40" name="AvgMonthsRel" queryTableFieldId="40"/>
    <tableColumn id="41" xr3:uid="{00000000-0010-0000-0000-000029000000}" uniqueName="41" name="NbrChildEmanc" queryTableFieldId="41"/>
    <tableColumn id="42" xr3:uid="{00000000-0010-0000-0000-00002A000000}" uniqueName="42" name="DaysEmanc" queryTableFieldId="42"/>
    <tableColumn id="43" xr3:uid="{00000000-0010-0000-0000-00002B000000}" uniqueName="43" name="AvgMonthsEmanc" queryTableFieldId="43"/>
    <tableColumn id="44" xr3:uid="{00000000-0010-0000-0000-00002C000000}" uniqueName="44" name="Non-Finalized Adoptive Home" queryTableFieldId="44"/>
    <tableColumn id="45" xr3:uid="{00000000-0010-0000-0000-00002D000000}" uniqueName="45" name="Trial Home Visit" queryTableFieldId="45"/>
    <tableColumn id="46" xr3:uid="{00000000-0010-0000-0000-00002E000000}" uniqueName="46" name="PERIOD_FR" queryTableFieldId="46" dataDxfId="7"/>
    <tableColumn id="47" xr3:uid="{00000000-0010-0000-0000-00002F000000}" uniqueName="47" name="PERIOD_TO" queryTableFieldId="47" dataDxfId="6"/>
    <tableColumn id="48" xr3:uid="{00000000-0010-0000-0000-000030000000}" uniqueName="48" name="RegionName" queryTableFieldId="4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5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A8" sqref="A8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12/01/2023 To: 12/31/2023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02/01/2024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14</v>
      </c>
      <c r="C7" s="11">
        <f>Data!C2</f>
        <v>6</v>
      </c>
      <c r="D7" s="13">
        <f>IF(B7=0,0,C7/B7)</f>
        <v>0.42857142857142855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0.42857142857142855</v>
      </c>
      <c r="I7" s="11">
        <f>Data!E2</f>
        <v>6</v>
      </c>
      <c r="J7" s="13">
        <f>IF(B7=0,0,I7/B7)</f>
        <v>0.42857142857142855</v>
      </c>
      <c r="K7" s="11">
        <f>Data!F2</f>
        <v>2</v>
      </c>
      <c r="L7" s="15">
        <f>IF(B7=0,0,K7/B7)</f>
        <v>0.14285714285714285</v>
      </c>
      <c r="M7" s="11">
        <f>Data!AR2</f>
        <v>2</v>
      </c>
      <c r="N7" s="15">
        <f>IF(B7=0,0,M7/B7)</f>
        <v>0.14285714285714285</v>
      </c>
      <c r="O7" s="11">
        <f>Data!AS2</f>
        <v>0</v>
      </c>
      <c r="P7" s="15">
        <f>IF(B7=0,0,O7/B7)</f>
        <v>0</v>
      </c>
      <c r="Q7" s="30">
        <f>K7+I7+M7+O7</f>
        <v>10</v>
      </c>
      <c r="R7" s="15">
        <f>IF(B7=0,0,Q7/B7)</f>
        <v>0.7142857142857143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95</v>
      </c>
      <c r="C8" s="4">
        <f>Data!C3</f>
        <v>81</v>
      </c>
      <c r="D8" s="5">
        <f t="shared" ref="D8:D71" si="0">IF(B8=0,0,C8/B8)</f>
        <v>0.85263157894736841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81</v>
      </c>
      <c r="H8" s="5">
        <f t="shared" ref="H8:H71" si="3">IF(B8=0,0,G8/B8)</f>
        <v>0.85263157894736841</v>
      </c>
      <c r="I8" s="4">
        <f>Data!E3</f>
        <v>49</v>
      </c>
      <c r="J8" s="5">
        <f t="shared" ref="J8:J71" si="4">IF(B8=0,0,I8/B8)</f>
        <v>0.51578947368421058</v>
      </c>
      <c r="K8" s="4">
        <f>Data!F3</f>
        <v>19</v>
      </c>
      <c r="L8" s="6">
        <f t="shared" ref="L8:L71" si="5">IF(B8=0,0,K8/B8)</f>
        <v>0.2</v>
      </c>
      <c r="M8" s="11">
        <f>Data!AR3</f>
        <v>10</v>
      </c>
      <c r="N8" s="15">
        <f t="shared" ref="N8:N71" si="6">IF(B8=0,0,M8/B8)</f>
        <v>0.10526315789473684</v>
      </c>
      <c r="O8" s="11">
        <f>Data!AS3</f>
        <v>6</v>
      </c>
      <c r="P8" s="15">
        <f t="shared" ref="P8:P71" si="7">IF(B8=0,0,O8/B8)</f>
        <v>6.3157894736842107E-2</v>
      </c>
      <c r="Q8" s="30">
        <f t="shared" ref="Q8:Q71" si="8">K8+I8+M8+O8</f>
        <v>84</v>
      </c>
      <c r="R8" s="6">
        <f t="shared" ref="R8:R71" si="9">IF(B8=0,0,Q8/B8)</f>
        <v>0.88421052631578945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78</v>
      </c>
      <c r="C9" s="4">
        <f>Data!C4</f>
        <v>56</v>
      </c>
      <c r="D9" s="5">
        <f t="shared" si="0"/>
        <v>0.71794871794871795</v>
      </c>
      <c r="E9" s="4">
        <f>Data!D4</f>
        <v>1</v>
      </c>
      <c r="F9" s="5">
        <f t="shared" si="1"/>
        <v>1.282051282051282E-2</v>
      </c>
      <c r="G9" s="4">
        <f t="shared" si="2"/>
        <v>57</v>
      </c>
      <c r="H9" s="5">
        <f t="shared" si="3"/>
        <v>0.73076923076923073</v>
      </c>
      <c r="I9" s="4">
        <f>Data!E4</f>
        <v>38</v>
      </c>
      <c r="J9" s="5">
        <f t="shared" si="4"/>
        <v>0.48717948717948717</v>
      </c>
      <c r="K9" s="4">
        <f>Data!F4</f>
        <v>14</v>
      </c>
      <c r="L9" s="6">
        <f t="shared" si="5"/>
        <v>0.17948717948717949</v>
      </c>
      <c r="M9" s="11">
        <f>Data!AR4</f>
        <v>0</v>
      </c>
      <c r="N9" s="15">
        <f t="shared" si="6"/>
        <v>0</v>
      </c>
      <c r="O9" s="11">
        <f>Data!AS4</f>
        <v>3</v>
      </c>
      <c r="P9" s="15">
        <f t="shared" si="7"/>
        <v>3.8461538461538464E-2</v>
      </c>
      <c r="Q9" s="30">
        <f t="shared" si="8"/>
        <v>55</v>
      </c>
      <c r="R9" s="6">
        <f t="shared" si="9"/>
        <v>0.70512820512820518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14</v>
      </c>
      <c r="C10" s="4">
        <f>Data!C5</f>
        <v>13</v>
      </c>
      <c r="D10" s="5">
        <f t="shared" si="0"/>
        <v>0.9285714285714286</v>
      </c>
      <c r="E10" s="4">
        <f>Data!D5</f>
        <v>0</v>
      </c>
      <c r="F10" s="5">
        <f t="shared" si="1"/>
        <v>0</v>
      </c>
      <c r="G10" s="4">
        <f t="shared" si="2"/>
        <v>13</v>
      </c>
      <c r="H10" s="5">
        <f t="shared" si="3"/>
        <v>0.9285714285714286</v>
      </c>
      <c r="I10" s="4">
        <f>Data!E5</f>
        <v>9</v>
      </c>
      <c r="J10" s="5">
        <f t="shared" si="4"/>
        <v>0.6428571428571429</v>
      </c>
      <c r="K10" s="4">
        <f>Data!F5</f>
        <v>2</v>
      </c>
      <c r="L10" s="6">
        <f t="shared" si="5"/>
        <v>0.14285714285714285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11</v>
      </c>
      <c r="R10" s="6">
        <f t="shared" si="9"/>
        <v>0.7857142857142857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29</v>
      </c>
      <c r="C12" s="4">
        <f>Data!C7</f>
        <v>24</v>
      </c>
      <c r="D12" s="5">
        <f t="shared" si="0"/>
        <v>0.82758620689655171</v>
      </c>
      <c r="E12" s="4">
        <f>Data!D7</f>
        <v>0</v>
      </c>
      <c r="F12" s="5">
        <f t="shared" si="1"/>
        <v>0</v>
      </c>
      <c r="G12" s="4">
        <f t="shared" si="2"/>
        <v>24</v>
      </c>
      <c r="H12" s="5">
        <f t="shared" si="3"/>
        <v>0.82758620689655171</v>
      </c>
      <c r="I12" s="4">
        <f>Data!E7</f>
        <v>16</v>
      </c>
      <c r="J12" s="5">
        <f t="shared" si="4"/>
        <v>0.55172413793103448</v>
      </c>
      <c r="K12" s="4">
        <f>Data!F7</f>
        <v>7</v>
      </c>
      <c r="L12" s="6">
        <f t="shared" si="5"/>
        <v>0.2413793103448276</v>
      </c>
      <c r="M12" s="11">
        <f>Data!AR7</f>
        <v>0</v>
      </c>
      <c r="N12" s="15">
        <f t="shared" si="6"/>
        <v>0</v>
      </c>
      <c r="O12" s="11">
        <f>Data!AS7</f>
        <v>1</v>
      </c>
      <c r="P12" s="15">
        <f t="shared" si="7"/>
        <v>3.4482758620689655E-2</v>
      </c>
      <c r="Q12" s="30">
        <f t="shared" si="8"/>
        <v>24</v>
      </c>
      <c r="R12" s="6">
        <f t="shared" si="9"/>
        <v>0.82758620689655171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21</v>
      </c>
      <c r="C13" s="4">
        <f>Data!C8</f>
        <v>18</v>
      </c>
      <c r="D13" s="5">
        <f t="shared" si="0"/>
        <v>0.8571428571428571</v>
      </c>
      <c r="E13" s="4">
        <f>Data!D8</f>
        <v>0</v>
      </c>
      <c r="F13" s="5">
        <f t="shared" si="1"/>
        <v>0</v>
      </c>
      <c r="G13" s="4">
        <f t="shared" si="2"/>
        <v>18</v>
      </c>
      <c r="H13" s="5">
        <f t="shared" si="3"/>
        <v>0.8571428571428571</v>
      </c>
      <c r="I13" s="4">
        <f>Data!E8</f>
        <v>12</v>
      </c>
      <c r="J13" s="5">
        <f t="shared" si="4"/>
        <v>0.5714285714285714</v>
      </c>
      <c r="K13" s="4">
        <f>Data!F8</f>
        <v>1</v>
      </c>
      <c r="L13" s="6">
        <f t="shared" si="5"/>
        <v>4.7619047619047616E-2</v>
      </c>
      <c r="M13" s="11">
        <f>Data!AR8</f>
        <v>0</v>
      </c>
      <c r="N13" s="15">
        <f t="shared" si="6"/>
        <v>0</v>
      </c>
      <c r="O13" s="11">
        <f>Data!AS8</f>
        <v>4</v>
      </c>
      <c r="P13" s="15">
        <f t="shared" si="7"/>
        <v>0.19047619047619047</v>
      </c>
      <c r="Q13" s="30">
        <f t="shared" si="8"/>
        <v>17</v>
      </c>
      <c r="R13" s="6">
        <f t="shared" si="9"/>
        <v>0.80952380952380953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68</v>
      </c>
      <c r="C14" s="4">
        <f>Data!C9</f>
        <v>44</v>
      </c>
      <c r="D14" s="5">
        <f t="shared" si="0"/>
        <v>0.6470588235294118</v>
      </c>
      <c r="E14" s="4">
        <f>Data!D9</f>
        <v>0</v>
      </c>
      <c r="F14" s="5">
        <f t="shared" si="1"/>
        <v>0</v>
      </c>
      <c r="G14" s="4">
        <f t="shared" si="2"/>
        <v>44</v>
      </c>
      <c r="H14" s="5">
        <f t="shared" si="3"/>
        <v>0.6470588235294118</v>
      </c>
      <c r="I14" s="4">
        <f>Data!E9</f>
        <v>30</v>
      </c>
      <c r="J14" s="5">
        <f t="shared" si="4"/>
        <v>0.44117647058823528</v>
      </c>
      <c r="K14" s="4">
        <f>Data!F9</f>
        <v>16</v>
      </c>
      <c r="L14" s="6">
        <f t="shared" si="5"/>
        <v>0.23529411764705882</v>
      </c>
      <c r="M14" s="11">
        <f>Data!AR9</f>
        <v>0</v>
      </c>
      <c r="N14" s="15">
        <f t="shared" si="6"/>
        <v>0</v>
      </c>
      <c r="O14" s="11">
        <f>Data!AS9</f>
        <v>5</v>
      </c>
      <c r="P14" s="15">
        <f t="shared" si="7"/>
        <v>7.3529411764705885E-2</v>
      </c>
      <c r="Q14" s="30">
        <f t="shared" si="8"/>
        <v>51</v>
      </c>
      <c r="R14" s="6">
        <f t="shared" si="9"/>
        <v>0.75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0</v>
      </c>
      <c r="C15" s="4">
        <f>Data!C10</f>
        <v>0</v>
      </c>
      <c r="D15" s="5">
        <f t="shared" si="0"/>
        <v>0</v>
      </c>
      <c r="E15" s="4">
        <f>Data!D10</f>
        <v>0</v>
      </c>
      <c r="F15" s="5">
        <f t="shared" si="1"/>
        <v>0</v>
      </c>
      <c r="G15" s="4">
        <f t="shared" si="2"/>
        <v>0</v>
      </c>
      <c r="H15" s="5">
        <f t="shared" si="3"/>
        <v>0</v>
      </c>
      <c r="I15" s="4">
        <f>Data!E10</f>
        <v>0</v>
      </c>
      <c r="J15" s="5">
        <f t="shared" si="4"/>
        <v>0</v>
      </c>
      <c r="K15" s="4">
        <f>Data!F10</f>
        <v>0</v>
      </c>
      <c r="L15" s="6">
        <f t="shared" si="5"/>
        <v>0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0</v>
      </c>
      <c r="R15" s="6">
        <f t="shared" si="9"/>
        <v>0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74</v>
      </c>
      <c r="C18" s="4">
        <f>Data!C13</f>
        <v>44</v>
      </c>
      <c r="D18" s="5">
        <f t="shared" si="0"/>
        <v>0.59459459459459463</v>
      </c>
      <c r="E18" s="4">
        <f>Data!D13</f>
        <v>0</v>
      </c>
      <c r="F18" s="5">
        <f t="shared" si="1"/>
        <v>0</v>
      </c>
      <c r="G18" s="4">
        <f t="shared" si="2"/>
        <v>44</v>
      </c>
      <c r="H18" s="5">
        <f t="shared" si="3"/>
        <v>0.59459459459459463</v>
      </c>
      <c r="I18" s="4">
        <f>Data!E13</f>
        <v>21</v>
      </c>
      <c r="J18" s="5">
        <f t="shared" si="4"/>
        <v>0.28378378378378377</v>
      </c>
      <c r="K18" s="4">
        <f>Data!F13</f>
        <v>12</v>
      </c>
      <c r="L18" s="6">
        <f t="shared" si="5"/>
        <v>0.16216216216216217</v>
      </c>
      <c r="M18" s="11">
        <f>Data!AR13</f>
        <v>0</v>
      </c>
      <c r="N18" s="15">
        <f t="shared" si="6"/>
        <v>0</v>
      </c>
      <c r="O18" s="11">
        <f>Data!AS13</f>
        <v>3</v>
      </c>
      <c r="P18" s="15">
        <f t="shared" si="7"/>
        <v>4.0540540540540543E-2</v>
      </c>
      <c r="Q18" s="30">
        <f t="shared" si="8"/>
        <v>36</v>
      </c>
      <c r="R18" s="6">
        <f t="shared" si="9"/>
        <v>0.48648648648648651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1</v>
      </c>
      <c r="J19" s="5">
        <f t="shared" si="4"/>
        <v>0.2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2</v>
      </c>
      <c r="R19" s="6">
        <f t="shared" si="9"/>
        <v>0.4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3</v>
      </c>
      <c r="J20" s="5">
        <f t="shared" si="4"/>
        <v>0.5</v>
      </c>
      <c r="K20" s="4">
        <f>Data!F15</f>
        <v>0</v>
      </c>
      <c r="L20" s="6">
        <f t="shared" si="5"/>
        <v>0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47</v>
      </c>
      <c r="C21" s="4">
        <f>Data!C16</f>
        <v>36</v>
      </c>
      <c r="D21" s="5">
        <f t="shared" si="0"/>
        <v>0.76595744680851063</v>
      </c>
      <c r="E21" s="4">
        <f>Data!D16</f>
        <v>0</v>
      </c>
      <c r="F21" s="5">
        <f t="shared" si="1"/>
        <v>0</v>
      </c>
      <c r="G21" s="4">
        <f t="shared" si="2"/>
        <v>36</v>
      </c>
      <c r="H21" s="5">
        <f t="shared" si="3"/>
        <v>0.76595744680851063</v>
      </c>
      <c r="I21" s="4">
        <f>Data!E16</f>
        <v>30</v>
      </c>
      <c r="J21" s="5">
        <f t="shared" si="4"/>
        <v>0.63829787234042556</v>
      </c>
      <c r="K21" s="4">
        <f>Data!F16</f>
        <v>2</v>
      </c>
      <c r="L21" s="6">
        <f t="shared" si="5"/>
        <v>4.2553191489361701E-2</v>
      </c>
      <c r="M21" s="11">
        <f>Data!AR16</f>
        <v>1</v>
      </c>
      <c r="N21" s="15">
        <f t="shared" si="6"/>
        <v>2.1276595744680851E-2</v>
      </c>
      <c r="O21" s="11">
        <f>Data!AS16</f>
        <v>3</v>
      </c>
      <c r="P21" s="15">
        <f t="shared" si="7"/>
        <v>6.3829787234042548E-2</v>
      </c>
      <c r="Q21" s="30">
        <f t="shared" si="8"/>
        <v>36</v>
      </c>
      <c r="R21" s="6">
        <f t="shared" si="9"/>
        <v>0.76595744680851063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7</v>
      </c>
      <c r="C22" s="4">
        <f>Data!C17</f>
        <v>5</v>
      </c>
      <c r="D22" s="5">
        <f t="shared" si="0"/>
        <v>0.7142857142857143</v>
      </c>
      <c r="E22" s="4">
        <f>Data!D17</f>
        <v>0</v>
      </c>
      <c r="F22" s="5">
        <f t="shared" si="1"/>
        <v>0</v>
      </c>
      <c r="G22" s="4">
        <f t="shared" si="2"/>
        <v>5</v>
      </c>
      <c r="H22" s="5">
        <f t="shared" si="3"/>
        <v>0.7142857142857143</v>
      </c>
      <c r="I22" s="4">
        <f>Data!E17</f>
        <v>4</v>
      </c>
      <c r="J22" s="5">
        <f t="shared" si="4"/>
        <v>0.5714285714285714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4</v>
      </c>
      <c r="R22" s="6">
        <f t="shared" si="9"/>
        <v>0.5714285714285714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77</v>
      </c>
      <c r="C23" s="4">
        <f>Data!C18</f>
        <v>70</v>
      </c>
      <c r="D23" s="5">
        <f t="shared" si="0"/>
        <v>0.90909090909090906</v>
      </c>
      <c r="E23" s="4">
        <f>Data!D18</f>
        <v>1</v>
      </c>
      <c r="F23" s="5">
        <f t="shared" si="1"/>
        <v>1.2987012987012988E-2</v>
      </c>
      <c r="G23" s="4">
        <f t="shared" si="2"/>
        <v>71</v>
      </c>
      <c r="H23" s="5">
        <f t="shared" si="3"/>
        <v>0.92207792207792205</v>
      </c>
      <c r="I23" s="4">
        <f>Data!E18</f>
        <v>53</v>
      </c>
      <c r="J23" s="5">
        <f t="shared" si="4"/>
        <v>0.68831168831168832</v>
      </c>
      <c r="K23" s="4">
        <f>Data!F18</f>
        <v>7</v>
      </c>
      <c r="L23" s="6">
        <f t="shared" si="5"/>
        <v>9.0909090909090912E-2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1.2987012987012988E-2</v>
      </c>
      <c r="Q23" s="30">
        <f t="shared" si="8"/>
        <v>61</v>
      </c>
      <c r="R23" s="6">
        <f t="shared" si="9"/>
        <v>0.79220779220779225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7</v>
      </c>
      <c r="C24" s="4">
        <f>Data!C19</f>
        <v>6</v>
      </c>
      <c r="D24" s="5">
        <f t="shared" si="0"/>
        <v>0.8571428571428571</v>
      </c>
      <c r="E24" s="4">
        <f>Data!D19</f>
        <v>0</v>
      </c>
      <c r="F24" s="5">
        <f t="shared" si="1"/>
        <v>0</v>
      </c>
      <c r="G24" s="4">
        <f t="shared" si="2"/>
        <v>6</v>
      </c>
      <c r="H24" s="5">
        <f t="shared" si="3"/>
        <v>0.8571428571428571</v>
      </c>
      <c r="I24" s="4">
        <f>Data!E19</f>
        <v>7</v>
      </c>
      <c r="J24" s="5">
        <f t="shared" si="4"/>
        <v>1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7</v>
      </c>
      <c r="R24" s="6">
        <f t="shared" si="9"/>
        <v>1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41</v>
      </c>
      <c r="C26" s="4">
        <f>Data!C21</f>
        <v>30</v>
      </c>
      <c r="D26" s="5">
        <f t="shared" si="0"/>
        <v>0.73170731707317072</v>
      </c>
      <c r="E26" s="4">
        <f>Data!D21</f>
        <v>0</v>
      </c>
      <c r="F26" s="5">
        <f t="shared" si="1"/>
        <v>0</v>
      </c>
      <c r="G26" s="4">
        <f t="shared" si="2"/>
        <v>30</v>
      </c>
      <c r="H26" s="5">
        <f t="shared" si="3"/>
        <v>0.73170731707317072</v>
      </c>
      <c r="I26" s="4">
        <f>Data!E21</f>
        <v>27</v>
      </c>
      <c r="J26" s="5">
        <f t="shared" si="4"/>
        <v>0.65853658536585369</v>
      </c>
      <c r="K26" s="4">
        <f>Data!F21</f>
        <v>3</v>
      </c>
      <c r="L26" s="6">
        <f t="shared" si="5"/>
        <v>7.3170731707317069E-2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30</v>
      </c>
      <c r="R26" s="6">
        <f t="shared" si="9"/>
        <v>0.73170731707317072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7</v>
      </c>
      <c r="C27" s="4">
        <f>Data!C22</f>
        <v>2</v>
      </c>
      <c r="D27" s="5">
        <f t="shared" si="0"/>
        <v>0.2857142857142857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0.2857142857142857</v>
      </c>
      <c r="I27" s="4">
        <f>Data!E22</f>
        <v>3</v>
      </c>
      <c r="J27" s="5">
        <f t="shared" si="4"/>
        <v>0.42857142857142855</v>
      </c>
      <c r="K27" s="4">
        <f>Data!F22</f>
        <v>1</v>
      </c>
      <c r="L27" s="6">
        <f t="shared" si="5"/>
        <v>0.14285714285714285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0.5714285714285714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40</v>
      </c>
      <c r="C28" s="4">
        <f>Data!C23</f>
        <v>30</v>
      </c>
      <c r="D28" s="5">
        <f t="shared" si="0"/>
        <v>0.75</v>
      </c>
      <c r="E28" s="4">
        <f>Data!D23</f>
        <v>0</v>
      </c>
      <c r="F28" s="5">
        <f t="shared" si="1"/>
        <v>0</v>
      </c>
      <c r="G28" s="4">
        <f t="shared" si="2"/>
        <v>30</v>
      </c>
      <c r="H28" s="5">
        <f t="shared" si="3"/>
        <v>0.75</v>
      </c>
      <c r="I28" s="4">
        <f>Data!E23</f>
        <v>23</v>
      </c>
      <c r="J28" s="5">
        <f t="shared" si="4"/>
        <v>0.57499999999999996</v>
      </c>
      <c r="K28" s="4">
        <f>Data!F23</f>
        <v>5</v>
      </c>
      <c r="L28" s="6">
        <f t="shared" si="5"/>
        <v>0.125</v>
      </c>
      <c r="M28" s="11">
        <f>Data!AR23</f>
        <v>0</v>
      </c>
      <c r="N28" s="15">
        <f t="shared" si="6"/>
        <v>0</v>
      </c>
      <c r="O28" s="11">
        <f>Data!AS23</f>
        <v>2</v>
      </c>
      <c r="P28" s="15">
        <f t="shared" si="7"/>
        <v>0.05</v>
      </c>
      <c r="Q28" s="30">
        <f t="shared" si="8"/>
        <v>30</v>
      </c>
      <c r="R28" s="6">
        <f t="shared" si="9"/>
        <v>0.75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8</v>
      </c>
      <c r="C30" s="4">
        <f>Data!C25</f>
        <v>6</v>
      </c>
      <c r="D30" s="5">
        <f t="shared" si="0"/>
        <v>0.75</v>
      </c>
      <c r="E30" s="4">
        <f>Data!D25</f>
        <v>0</v>
      </c>
      <c r="F30" s="5">
        <f t="shared" si="1"/>
        <v>0</v>
      </c>
      <c r="G30" s="4">
        <f t="shared" si="2"/>
        <v>6</v>
      </c>
      <c r="H30" s="5">
        <f t="shared" si="3"/>
        <v>0.75</v>
      </c>
      <c r="I30" s="4">
        <f>Data!E25</f>
        <v>3</v>
      </c>
      <c r="J30" s="5">
        <f t="shared" si="4"/>
        <v>0.375</v>
      </c>
      <c r="K30" s="4">
        <f>Data!F25</f>
        <v>2</v>
      </c>
      <c r="L30" s="6">
        <f t="shared" si="5"/>
        <v>0.25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5</v>
      </c>
      <c r="R30" s="6">
        <f t="shared" si="9"/>
        <v>0.625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55</v>
      </c>
      <c r="C31" s="4">
        <f>Data!C26</f>
        <v>52</v>
      </c>
      <c r="D31" s="5">
        <f t="shared" si="0"/>
        <v>0.94545454545454544</v>
      </c>
      <c r="E31" s="4">
        <f>Data!D26</f>
        <v>0</v>
      </c>
      <c r="F31" s="5">
        <f t="shared" si="1"/>
        <v>0</v>
      </c>
      <c r="G31" s="4">
        <f t="shared" si="2"/>
        <v>52</v>
      </c>
      <c r="H31" s="5">
        <f t="shared" si="3"/>
        <v>0.94545454545454544</v>
      </c>
      <c r="I31" s="4">
        <f>Data!E26</f>
        <v>19</v>
      </c>
      <c r="J31" s="5">
        <f t="shared" si="4"/>
        <v>0.34545454545454546</v>
      </c>
      <c r="K31" s="4">
        <f>Data!F26</f>
        <v>21</v>
      </c>
      <c r="L31" s="6">
        <f t="shared" si="5"/>
        <v>0.38181818181818183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1.8181818181818181E-2</v>
      </c>
      <c r="Q31" s="30">
        <f t="shared" si="8"/>
        <v>41</v>
      </c>
      <c r="R31" s="6">
        <f t="shared" si="9"/>
        <v>0.74545454545454548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66</v>
      </c>
      <c r="C32" s="4">
        <f>Data!C27</f>
        <v>56</v>
      </c>
      <c r="D32" s="5">
        <f t="shared" si="0"/>
        <v>0.84848484848484851</v>
      </c>
      <c r="E32" s="4">
        <f>Data!D27</f>
        <v>0</v>
      </c>
      <c r="F32" s="5">
        <f t="shared" si="1"/>
        <v>0</v>
      </c>
      <c r="G32" s="4">
        <f t="shared" si="2"/>
        <v>56</v>
      </c>
      <c r="H32" s="5">
        <f t="shared" si="3"/>
        <v>0.84848484848484851</v>
      </c>
      <c r="I32" s="4">
        <f>Data!E27</f>
        <v>44</v>
      </c>
      <c r="J32" s="5">
        <f t="shared" si="4"/>
        <v>0.66666666666666663</v>
      </c>
      <c r="K32" s="4">
        <f>Data!F27</f>
        <v>8</v>
      </c>
      <c r="L32" s="6">
        <f t="shared" si="5"/>
        <v>0.12121212121212122</v>
      </c>
      <c r="M32" s="11">
        <f>Data!AR27</f>
        <v>1</v>
      </c>
      <c r="N32" s="15">
        <f t="shared" si="6"/>
        <v>1.5151515151515152E-2</v>
      </c>
      <c r="O32" s="11">
        <f>Data!AS27</f>
        <v>0</v>
      </c>
      <c r="P32" s="15">
        <f t="shared" si="7"/>
        <v>0</v>
      </c>
      <c r="Q32" s="30">
        <f t="shared" si="8"/>
        <v>53</v>
      </c>
      <c r="R32" s="6">
        <f t="shared" si="9"/>
        <v>0.80303030303030298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121</v>
      </c>
      <c r="C33" s="4">
        <f>Data!C28</f>
        <v>88</v>
      </c>
      <c r="D33" s="5">
        <f t="shared" si="0"/>
        <v>0.72727272727272729</v>
      </c>
      <c r="E33" s="4">
        <f>Data!D28</f>
        <v>0</v>
      </c>
      <c r="F33" s="5">
        <f t="shared" si="1"/>
        <v>0</v>
      </c>
      <c r="G33" s="4">
        <f t="shared" si="2"/>
        <v>88</v>
      </c>
      <c r="H33" s="5">
        <f t="shared" si="3"/>
        <v>0.72727272727272729</v>
      </c>
      <c r="I33" s="4">
        <f>Data!E28</f>
        <v>70</v>
      </c>
      <c r="J33" s="5">
        <f t="shared" si="4"/>
        <v>0.57851239669421484</v>
      </c>
      <c r="K33" s="4">
        <f>Data!F28</f>
        <v>10</v>
      </c>
      <c r="L33" s="6">
        <f t="shared" si="5"/>
        <v>8.2644628099173556E-2</v>
      </c>
      <c r="M33" s="11">
        <f>Data!AR28</f>
        <v>3</v>
      </c>
      <c r="N33" s="15">
        <f t="shared" si="6"/>
        <v>2.4793388429752067E-2</v>
      </c>
      <c r="O33" s="11">
        <f>Data!AS28</f>
        <v>1</v>
      </c>
      <c r="P33" s="15">
        <f t="shared" si="7"/>
        <v>8.2644628099173556E-3</v>
      </c>
      <c r="Q33" s="30">
        <f t="shared" si="8"/>
        <v>84</v>
      </c>
      <c r="R33" s="6">
        <f t="shared" si="9"/>
        <v>0.69421487603305787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2</v>
      </c>
      <c r="J34" s="5">
        <f t="shared" si="4"/>
        <v>0.33333333333333331</v>
      </c>
      <c r="K34" s="4">
        <f>Data!F29</f>
        <v>1</v>
      </c>
      <c r="L34" s="6">
        <f t="shared" si="5"/>
        <v>0.16666666666666666</v>
      </c>
      <c r="M34" s="11">
        <f>Data!AR29</f>
        <v>2</v>
      </c>
      <c r="N34" s="15">
        <f t="shared" si="6"/>
        <v>0.33333333333333331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10</v>
      </c>
      <c r="C38" s="4">
        <f>Data!C33</f>
        <v>10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10</v>
      </c>
      <c r="H38" s="5">
        <f t="shared" si="3"/>
        <v>1</v>
      </c>
      <c r="I38" s="4">
        <f>Data!E33</f>
        <v>7</v>
      </c>
      <c r="J38" s="5">
        <f t="shared" si="4"/>
        <v>0.7</v>
      </c>
      <c r="K38" s="4">
        <f>Data!F33</f>
        <v>1</v>
      </c>
      <c r="L38" s="6">
        <f t="shared" si="5"/>
        <v>0.1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0.8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12</v>
      </c>
      <c r="C39" s="4">
        <f>Data!C34</f>
        <v>9</v>
      </c>
      <c r="D39" s="5">
        <f t="shared" si="0"/>
        <v>0.75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0.75</v>
      </c>
      <c r="I39" s="4">
        <f>Data!E34</f>
        <v>9</v>
      </c>
      <c r="J39" s="5">
        <f t="shared" si="4"/>
        <v>0.75</v>
      </c>
      <c r="K39" s="4">
        <f>Data!F34</f>
        <v>0</v>
      </c>
      <c r="L39" s="6">
        <f t="shared" si="5"/>
        <v>0</v>
      </c>
      <c r="M39" s="11">
        <f>Data!AR34</f>
        <v>1</v>
      </c>
      <c r="N39" s="15">
        <f t="shared" si="6"/>
        <v>8.3333333333333329E-2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0.83333333333333337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4</v>
      </c>
      <c r="C40" s="4">
        <f>Data!C35</f>
        <v>1</v>
      </c>
      <c r="D40" s="5">
        <f t="shared" si="0"/>
        <v>0.25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0.25</v>
      </c>
      <c r="I40" s="4">
        <f>Data!E35</f>
        <v>0</v>
      </c>
      <c r="J40" s="5">
        <f t="shared" si="4"/>
        <v>0</v>
      </c>
      <c r="K40" s="4">
        <f>Data!F35</f>
        <v>1</v>
      </c>
      <c r="L40" s="6">
        <f t="shared" si="5"/>
        <v>0.25</v>
      </c>
      <c r="M40" s="11">
        <f>Data!AR35</f>
        <v>1</v>
      </c>
      <c r="N40" s="15">
        <f t="shared" si="6"/>
        <v>0.25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49</v>
      </c>
      <c r="C41" s="4">
        <f>Data!C36</f>
        <v>34</v>
      </c>
      <c r="D41" s="5">
        <f t="shared" si="0"/>
        <v>0.69387755102040816</v>
      </c>
      <c r="E41" s="4">
        <f>Data!D36</f>
        <v>0</v>
      </c>
      <c r="F41" s="5">
        <f t="shared" si="1"/>
        <v>0</v>
      </c>
      <c r="G41" s="4">
        <f t="shared" si="2"/>
        <v>34</v>
      </c>
      <c r="H41" s="5">
        <f t="shared" si="3"/>
        <v>0.69387755102040816</v>
      </c>
      <c r="I41" s="4">
        <f>Data!E36</f>
        <v>28</v>
      </c>
      <c r="J41" s="5">
        <f t="shared" si="4"/>
        <v>0.5714285714285714</v>
      </c>
      <c r="K41" s="4">
        <f>Data!F36</f>
        <v>1</v>
      </c>
      <c r="L41" s="6">
        <f t="shared" si="5"/>
        <v>2.0408163265306121E-2</v>
      </c>
      <c r="M41" s="11">
        <f>Data!AR36</f>
        <v>0</v>
      </c>
      <c r="N41" s="15">
        <f t="shared" si="6"/>
        <v>0</v>
      </c>
      <c r="O41" s="11">
        <f>Data!AS36</f>
        <v>4</v>
      </c>
      <c r="P41" s="15">
        <f t="shared" si="7"/>
        <v>8.1632653061224483E-2</v>
      </c>
      <c r="Q41" s="30">
        <f t="shared" si="8"/>
        <v>33</v>
      </c>
      <c r="R41" s="6">
        <f t="shared" si="9"/>
        <v>0.67346938775510201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15</v>
      </c>
      <c r="C42" s="4">
        <f>Data!C37</f>
        <v>7</v>
      </c>
      <c r="D42" s="5">
        <f t="shared" si="0"/>
        <v>0.46666666666666667</v>
      </c>
      <c r="E42" s="4">
        <f>Data!D37</f>
        <v>0</v>
      </c>
      <c r="F42" s="5">
        <f t="shared" si="1"/>
        <v>0</v>
      </c>
      <c r="G42" s="4">
        <f t="shared" si="2"/>
        <v>7</v>
      </c>
      <c r="H42" s="5">
        <f t="shared" si="3"/>
        <v>0.46666666666666667</v>
      </c>
      <c r="I42" s="4">
        <f>Data!E37</f>
        <v>8</v>
      </c>
      <c r="J42" s="5">
        <f t="shared" si="4"/>
        <v>0.53333333333333333</v>
      </c>
      <c r="K42" s="4">
        <f>Data!F37</f>
        <v>3</v>
      </c>
      <c r="L42" s="6">
        <f t="shared" si="5"/>
        <v>0.2</v>
      </c>
      <c r="M42" s="11">
        <f>Data!AR37</f>
        <v>0</v>
      </c>
      <c r="N42" s="15">
        <f t="shared" si="6"/>
        <v>0</v>
      </c>
      <c r="O42" s="11">
        <f>Data!AS37</f>
        <v>2</v>
      </c>
      <c r="P42" s="15">
        <f t="shared" si="7"/>
        <v>0.13333333333333333</v>
      </c>
      <c r="Q42" s="30">
        <f t="shared" si="8"/>
        <v>13</v>
      </c>
      <c r="R42" s="6">
        <f t="shared" si="9"/>
        <v>0.8666666666666667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18</v>
      </c>
      <c r="C43" s="4">
        <f>Data!C38</f>
        <v>15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15</v>
      </c>
      <c r="H43" s="5">
        <f t="shared" si="3"/>
        <v>0.83333333333333337</v>
      </c>
      <c r="I43" s="4">
        <f>Data!E38</f>
        <v>15</v>
      </c>
      <c r="J43" s="5">
        <f t="shared" si="4"/>
        <v>0.83333333333333337</v>
      </c>
      <c r="K43" s="4">
        <f>Data!F38</f>
        <v>1</v>
      </c>
      <c r="L43" s="6">
        <f t="shared" si="5"/>
        <v>5.5555555555555552E-2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16</v>
      </c>
      <c r="R43" s="6">
        <f t="shared" si="9"/>
        <v>0.88888888888888884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6</v>
      </c>
      <c r="C45" s="4">
        <f>Data!C40</f>
        <v>5</v>
      </c>
      <c r="D45" s="5">
        <f t="shared" si="0"/>
        <v>0.83333333333333337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0.83333333333333337</v>
      </c>
      <c r="I45" s="4">
        <f>Data!E40</f>
        <v>5</v>
      </c>
      <c r="J45" s="5">
        <f t="shared" si="4"/>
        <v>0.83333333333333337</v>
      </c>
      <c r="K45" s="4">
        <f>Data!F40</f>
        <v>1</v>
      </c>
      <c r="L45" s="6">
        <f t="shared" si="5"/>
        <v>0.16666666666666666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6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215</v>
      </c>
      <c r="C47" s="4">
        <f>Data!C42</f>
        <v>148</v>
      </c>
      <c r="D47" s="5">
        <f t="shared" si="0"/>
        <v>0.68837209302325586</v>
      </c>
      <c r="E47" s="4">
        <f>Data!D42</f>
        <v>0</v>
      </c>
      <c r="F47" s="5">
        <f t="shared" si="1"/>
        <v>0</v>
      </c>
      <c r="G47" s="4">
        <f t="shared" si="2"/>
        <v>148</v>
      </c>
      <c r="H47" s="5">
        <f t="shared" si="3"/>
        <v>0.68837209302325586</v>
      </c>
      <c r="I47" s="4">
        <f>Data!E42</f>
        <v>114</v>
      </c>
      <c r="J47" s="5">
        <f t="shared" si="4"/>
        <v>0.53023255813953485</v>
      </c>
      <c r="K47" s="4">
        <f>Data!F42</f>
        <v>27</v>
      </c>
      <c r="L47" s="6">
        <f t="shared" si="5"/>
        <v>0.12558139534883722</v>
      </c>
      <c r="M47" s="11">
        <f>Data!AR42</f>
        <v>2</v>
      </c>
      <c r="N47" s="15">
        <f t="shared" si="6"/>
        <v>9.3023255813953487E-3</v>
      </c>
      <c r="O47" s="11">
        <f>Data!AS42</f>
        <v>8</v>
      </c>
      <c r="P47" s="15">
        <f t="shared" si="7"/>
        <v>3.7209302325581395E-2</v>
      </c>
      <c r="Q47" s="30">
        <f t="shared" si="8"/>
        <v>151</v>
      </c>
      <c r="R47" s="6">
        <f t="shared" si="9"/>
        <v>0.70232558139534884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29</v>
      </c>
      <c r="C49" s="4">
        <f>Data!C44</f>
        <v>20</v>
      </c>
      <c r="D49" s="5">
        <f t="shared" si="0"/>
        <v>0.68965517241379315</v>
      </c>
      <c r="E49" s="4">
        <f>Data!D44</f>
        <v>0</v>
      </c>
      <c r="F49" s="5">
        <f t="shared" si="1"/>
        <v>0</v>
      </c>
      <c r="G49" s="4">
        <f t="shared" si="2"/>
        <v>20</v>
      </c>
      <c r="H49" s="5">
        <f t="shared" si="3"/>
        <v>0.68965517241379315</v>
      </c>
      <c r="I49" s="4">
        <f>Data!E44</f>
        <v>17</v>
      </c>
      <c r="J49" s="5">
        <f t="shared" si="4"/>
        <v>0.58620689655172409</v>
      </c>
      <c r="K49" s="4">
        <f>Data!F44</f>
        <v>3</v>
      </c>
      <c r="L49" s="6">
        <f t="shared" si="5"/>
        <v>0.10344827586206896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20</v>
      </c>
      <c r="R49" s="6">
        <f t="shared" si="9"/>
        <v>0.68965517241379315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12</v>
      </c>
      <c r="D50" s="5">
        <f t="shared" si="0"/>
        <v>0.8</v>
      </c>
      <c r="E50" s="4">
        <f>Data!D45</f>
        <v>0</v>
      </c>
      <c r="F50" s="5">
        <f t="shared" si="1"/>
        <v>0</v>
      </c>
      <c r="G50" s="4">
        <f t="shared" si="2"/>
        <v>12</v>
      </c>
      <c r="H50" s="5">
        <f t="shared" si="3"/>
        <v>0.8</v>
      </c>
      <c r="I50" s="4">
        <f>Data!E45</f>
        <v>7</v>
      </c>
      <c r="J50" s="5">
        <f t="shared" si="4"/>
        <v>0.46666666666666667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8</v>
      </c>
      <c r="R50" s="6">
        <f t="shared" si="9"/>
        <v>0.53333333333333333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24</v>
      </c>
      <c r="C51" s="4">
        <f>Data!C46</f>
        <v>24</v>
      </c>
      <c r="D51" s="5">
        <f t="shared" si="0"/>
        <v>1</v>
      </c>
      <c r="E51" s="4">
        <f>Data!D46</f>
        <v>0</v>
      </c>
      <c r="F51" s="5">
        <f t="shared" si="1"/>
        <v>0</v>
      </c>
      <c r="G51" s="4">
        <f t="shared" si="2"/>
        <v>24</v>
      </c>
      <c r="H51" s="5">
        <f t="shared" si="3"/>
        <v>1</v>
      </c>
      <c r="I51" s="4">
        <f>Data!E46</f>
        <v>8</v>
      </c>
      <c r="J51" s="5">
        <f t="shared" si="4"/>
        <v>0.33333333333333331</v>
      </c>
      <c r="K51" s="4">
        <f>Data!F46</f>
        <v>6</v>
      </c>
      <c r="L51" s="6">
        <f t="shared" si="5"/>
        <v>0.25</v>
      </c>
      <c r="M51" s="11">
        <f>Data!AR46</f>
        <v>0</v>
      </c>
      <c r="N51" s="15">
        <f t="shared" si="6"/>
        <v>0</v>
      </c>
      <c r="O51" s="11">
        <f>Data!AS46</f>
        <v>5</v>
      </c>
      <c r="P51" s="15">
        <f t="shared" si="7"/>
        <v>0.20833333333333334</v>
      </c>
      <c r="Q51" s="30">
        <f t="shared" si="8"/>
        <v>19</v>
      </c>
      <c r="R51" s="6">
        <f t="shared" si="9"/>
        <v>0.79166666666666663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18</v>
      </c>
      <c r="C52" s="4">
        <f>Data!C47</f>
        <v>14</v>
      </c>
      <c r="D52" s="5">
        <f t="shared" si="0"/>
        <v>0.77777777777777779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0.77777777777777779</v>
      </c>
      <c r="I52" s="4">
        <f>Data!E47</f>
        <v>13</v>
      </c>
      <c r="J52" s="5">
        <f t="shared" si="4"/>
        <v>0.72222222222222221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13</v>
      </c>
      <c r="R52" s="6">
        <f t="shared" si="9"/>
        <v>0.72222222222222221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82</v>
      </c>
      <c r="C53" s="4">
        <f>Data!C48</f>
        <v>64</v>
      </c>
      <c r="D53" s="5">
        <f t="shared" si="0"/>
        <v>0.78048780487804881</v>
      </c>
      <c r="E53" s="4">
        <f>Data!D48</f>
        <v>0</v>
      </c>
      <c r="F53" s="5">
        <f t="shared" si="1"/>
        <v>0</v>
      </c>
      <c r="G53" s="4">
        <f t="shared" si="2"/>
        <v>64</v>
      </c>
      <c r="H53" s="5">
        <f t="shared" si="3"/>
        <v>0.78048780487804881</v>
      </c>
      <c r="I53" s="4">
        <f>Data!E48</f>
        <v>34</v>
      </c>
      <c r="J53" s="5">
        <f t="shared" si="4"/>
        <v>0.41463414634146339</v>
      </c>
      <c r="K53" s="4">
        <f>Data!F48</f>
        <v>12</v>
      </c>
      <c r="L53" s="6">
        <f t="shared" si="5"/>
        <v>0.14634146341463414</v>
      </c>
      <c r="M53" s="11">
        <f>Data!AR48</f>
        <v>4</v>
      </c>
      <c r="N53" s="15">
        <f t="shared" si="6"/>
        <v>4.878048780487805E-2</v>
      </c>
      <c r="O53" s="11">
        <f>Data!AS48</f>
        <v>4</v>
      </c>
      <c r="P53" s="15">
        <f t="shared" si="7"/>
        <v>4.878048780487805E-2</v>
      </c>
      <c r="Q53" s="30">
        <f t="shared" si="8"/>
        <v>54</v>
      </c>
      <c r="R53" s="6">
        <f t="shared" si="9"/>
        <v>0.65853658536585369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45</v>
      </c>
      <c r="C54" s="4">
        <f>Data!C49</f>
        <v>33</v>
      </c>
      <c r="D54" s="5">
        <f t="shared" si="0"/>
        <v>0.73333333333333328</v>
      </c>
      <c r="E54" s="4">
        <f>Data!D49</f>
        <v>0</v>
      </c>
      <c r="F54" s="5">
        <f t="shared" si="1"/>
        <v>0</v>
      </c>
      <c r="G54" s="4">
        <f t="shared" si="2"/>
        <v>33</v>
      </c>
      <c r="H54" s="5">
        <f t="shared" si="3"/>
        <v>0.73333333333333328</v>
      </c>
      <c r="I54" s="4">
        <f>Data!E49</f>
        <v>29</v>
      </c>
      <c r="J54" s="5">
        <f t="shared" si="4"/>
        <v>0.64444444444444449</v>
      </c>
      <c r="K54" s="4">
        <f>Data!F49</f>
        <v>4</v>
      </c>
      <c r="L54" s="6">
        <f t="shared" si="5"/>
        <v>8.8888888888888892E-2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33</v>
      </c>
      <c r="R54" s="6">
        <f t="shared" si="9"/>
        <v>0.73333333333333328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46</v>
      </c>
      <c r="C55" s="4">
        <f>Data!C50</f>
        <v>38</v>
      </c>
      <c r="D55" s="5">
        <f t="shared" si="0"/>
        <v>0.82608695652173914</v>
      </c>
      <c r="E55" s="4">
        <f>Data!D50</f>
        <v>0</v>
      </c>
      <c r="F55" s="5">
        <f t="shared" si="1"/>
        <v>0</v>
      </c>
      <c r="G55" s="4">
        <f t="shared" si="2"/>
        <v>38</v>
      </c>
      <c r="H55" s="5">
        <f t="shared" si="3"/>
        <v>0.82608695652173914</v>
      </c>
      <c r="I55" s="4">
        <f>Data!E50</f>
        <v>26</v>
      </c>
      <c r="J55" s="5">
        <f t="shared" si="4"/>
        <v>0.56521739130434778</v>
      </c>
      <c r="K55" s="4">
        <f>Data!F50</f>
        <v>5</v>
      </c>
      <c r="L55" s="6">
        <f t="shared" si="5"/>
        <v>0.10869565217391304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31</v>
      </c>
      <c r="R55" s="6">
        <f t="shared" si="9"/>
        <v>0.67391304347826086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40</v>
      </c>
      <c r="C56" s="4">
        <f>Data!C51</f>
        <v>35</v>
      </c>
      <c r="D56" s="5">
        <f t="shared" si="0"/>
        <v>0.875</v>
      </c>
      <c r="E56" s="4">
        <f>Data!D51</f>
        <v>0</v>
      </c>
      <c r="F56" s="5">
        <f t="shared" si="1"/>
        <v>0</v>
      </c>
      <c r="G56" s="4">
        <f t="shared" si="2"/>
        <v>35</v>
      </c>
      <c r="H56" s="5">
        <f t="shared" si="3"/>
        <v>0.875</v>
      </c>
      <c r="I56" s="4">
        <f>Data!E51</f>
        <v>15</v>
      </c>
      <c r="J56" s="5">
        <f t="shared" si="4"/>
        <v>0.375</v>
      </c>
      <c r="K56" s="4">
        <f>Data!F51</f>
        <v>7</v>
      </c>
      <c r="L56" s="6">
        <f t="shared" si="5"/>
        <v>0.17499999999999999</v>
      </c>
      <c r="M56" s="11">
        <f>Data!AR51</f>
        <v>3</v>
      </c>
      <c r="N56" s="15">
        <f t="shared" si="6"/>
        <v>7.4999999999999997E-2</v>
      </c>
      <c r="O56" s="11">
        <f>Data!AS51</f>
        <v>0</v>
      </c>
      <c r="P56" s="15">
        <f t="shared" si="7"/>
        <v>0</v>
      </c>
      <c r="Q56" s="30">
        <f t="shared" si="8"/>
        <v>25</v>
      </c>
      <c r="R56" s="6">
        <f t="shared" si="9"/>
        <v>0.625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13</v>
      </c>
      <c r="D57" s="5">
        <f t="shared" si="0"/>
        <v>0.8666666666666667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0.8666666666666667</v>
      </c>
      <c r="I57" s="4">
        <f>Data!E52</f>
        <v>7</v>
      </c>
      <c r="J57" s="5">
        <f t="shared" si="4"/>
        <v>0.46666666666666667</v>
      </c>
      <c r="K57" s="4">
        <f>Data!F52</f>
        <v>1</v>
      </c>
      <c r="L57" s="6">
        <f t="shared" si="5"/>
        <v>6.6666666666666666E-2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8</v>
      </c>
      <c r="R57" s="6">
        <f t="shared" si="9"/>
        <v>0.53333333333333333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16</v>
      </c>
      <c r="C58" s="4">
        <f>Data!C53</f>
        <v>11</v>
      </c>
      <c r="D58" s="5">
        <f t="shared" si="0"/>
        <v>0.6875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0.6875</v>
      </c>
      <c r="I58" s="4">
        <f>Data!E53</f>
        <v>10</v>
      </c>
      <c r="J58" s="5">
        <f t="shared" si="4"/>
        <v>0.625</v>
      </c>
      <c r="K58" s="4">
        <f>Data!F53</f>
        <v>1</v>
      </c>
      <c r="L58" s="6">
        <f t="shared" si="5"/>
        <v>6.25E-2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0.6875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9</v>
      </c>
      <c r="C59" s="4">
        <f>Data!C54</f>
        <v>5</v>
      </c>
      <c r="D59" s="5">
        <f t="shared" si="0"/>
        <v>0.55555555555555558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0.55555555555555558</v>
      </c>
      <c r="I59" s="4">
        <f>Data!E54</f>
        <v>2</v>
      </c>
      <c r="J59" s="5">
        <f t="shared" si="4"/>
        <v>0.22222222222222221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2</v>
      </c>
      <c r="P59" s="15">
        <f t="shared" si="7"/>
        <v>0.22222222222222221</v>
      </c>
      <c r="Q59" s="30">
        <f t="shared" si="8"/>
        <v>5</v>
      </c>
      <c r="R59" s="6">
        <f t="shared" si="9"/>
        <v>0.55555555555555558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25</v>
      </c>
      <c r="C60" s="4">
        <f>Data!C55</f>
        <v>19</v>
      </c>
      <c r="D60" s="5">
        <f t="shared" si="0"/>
        <v>0.76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0.76</v>
      </c>
      <c r="I60" s="4">
        <f>Data!E55</f>
        <v>21</v>
      </c>
      <c r="J60" s="5">
        <f t="shared" si="4"/>
        <v>0.84</v>
      </c>
      <c r="K60" s="4">
        <f>Data!F55</f>
        <v>1</v>
      </c>
      <c r="L60" s="6">
        <f t="shared" si="5"/>
        <v>0.04</v>
      </c>
      <c r="M60" s="11">
        <f>Data!AR55</f>
        <v>1</v>
      </c>
      <c r="N60" s="15">
        <f t="shared" si="6"/>
        <v>0.04</v>
      </c>
      <c r="O60" s="11">
        <f>Data!AS55</f>
        <v>0</v>
      </c>
      <c r="P60" s="15">
        <f t="shared" si="7"/>
        <v>0</v>
      </c>
      <c r="Q60" s="30">
        <f t="shared" si="8"/>
        <v>23</v>
      </c>
      <c r="R60" s="6">
        <f t="shared" si="9"/>
        <v>0.92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38</v>
      </c>
      <c r="C61" s="4">
        <f>Data!C56</f>
        <v>32</v>
      </c>
      <c r="D61" s="5">
        <f t="shared" si="0"/>
        <v>0.84210526315789469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0.84210526315789469</v>
      </c>
      <c r="I61" s="4">
        <f>Data!E56</f>
        <v>22</v>
      </c>
      <c r="J61" s="5">
        <f t="shared" si="4"/>
        <v>0.57894736842105265</v>
      </c>
      <c r="K61" s="4">
        <f>Data!F56</f>
        <v>6</v>
      </c>
      <c r="L61" s="6">
        <f t="shared" si="5"/>
        <v>0.15789473684210525</v>
      </c>
      <c r="M61" s="11">
        <f>Data!AR56</f>
        <v>1</v>
      </c>
      <c r="N61" s="15">
        <f t="shared" si="6"/>
        <v>2.6315789473684209E-2</v>
      </c>
      <c r="O61" s="11">
        <f>Data!AS56</f>
        <v>0</v>
      </c>
      <c r="P61" s="15">
        <f t="shared" si="7"/>
        <v>0</v>
      </c>
      <c r="Q61" s="30">
        <f t="shared" si="8"/>
        <v>29</v>
      </c>
      <c r="R61" s="6">
        <f t="shared" si="9"/>
        <v>0.76315789473684215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13</v>
      </c>
      <c r="J62" s="5">
        <f t="shared" si="4"/>
        <v>0.65</v>
      </c>
      <c r="K62" s="4">
        <f>Data!F57</f>
        <v>3</v>
      </c>
      <c r="L62" s="6">
        <f t="shared" si="5"/>
        <v>0.15</v>
      </c>
      <c r="M62" s="11">
        <f>Data!AR57</f>
        <v>1</v>
      </c>
      <c r="N62" s="15">
        <f t="shared" si="6"/>
        <v>0.05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17</v>
      </c>
      <c r="C63" s="4">
        <f>Data!C58</f>
        <v>12</v>
      </c>
      <c r="D63" s="5">
        <f t="shared" si="0"/>
        <v>0.70588235294117652</v>
      </c>
      <c r="E63" s="4">
        <f>Data!D58</f>
        <v>0</v>
      </c>
      <c r="F63" s="5">
        <f t="shared" si="1"/>
        <v>0</v>
      </c>
      <c r="G63" s="4">
        <f t="shared" si="2"/>
        <v>12</v>
      </c>
      <c r="H63" s="5">
        <f t="shared" si="3"/>
        <v>0.70588235294117652</v>
      </c>
      <c r="I63" s="4">
        <f>Data!E58</f>
        <v>3</v>
      </c>
      <c r="J63" s="5">
        <f t="shared" si="4"/>
        <v>0.17647058823529413</v>
      </c>
      <c r="K63" s="4">
        <f>Data!F58</f>
        <v>4</v>
      </c>
      <c r="L63" s="6">
        <f t="shared" si="5"/>
        <v>0.23529411764705882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7</v>
      </c>
      <c r="R63" s="6">
        <f t="shared" si="9"/>
        <v>0.41176470588235292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91</v>
      </c>
      <c r="C64" s="4">
        <f>Data!C59</f>
        <v>84</v>
      </c>
      <c r="D64" s="5">
        <f t="shared" si="0"/>
        <v>0.92307692307692313</v>
      </c>
      <c r="E64" s="4">
        <f>Data!D59</f>
        <v>0</v>
      </c>
      <c r="F64" s="5">
        <f t="shared" si="1"/>
        <v>0</v>
      </c>
      <c r="G64" s="4">
        <f t="shared" si="2"/>
        <v>84</v>
      </c>
      <c r="H64" s="5">
        <f t="shared" si="3"/>
        <v>0.92307692307692313</v>
      </c>
      <c r="I64" s="4">
        <f>Data!E59</f>
        <v>69</v>
      </c>
      <c r="J64" s="5">
        <f t="shared" si="4"/>
        <v>0.75824175824175821</v>
      </c>
      <c r="K64" s="4">
        <f>Data!F59</f>
        <v>14</v>
      </c>
      <c r="L64" s="6">
        <f t="shared" si="5"/>
        <v>0.15384615384615385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83</v>
      </c>
      <c r="R64" s="6">
        <f t="shared" si="9"/>
        <v>0.91208791208791207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63</v>
      </c>
      <c r="C65" s="4">
        <f>Data!C60</f>
        <v>41</v>
      </c>
      <c r="D65" s="5">
        <f t="shared" si="0"/>
        <v>0.65079365079365081</v>
      </c>
      <c r="E65" s="4">
        <f>Data!D60</f>
        <v>0</v>
      </c>
      <c r="F65" s="5">
        <f t="shared" si="1"/>
        <v>0</v>
      </c>
      <c r="G65" s="4">
        <f t="shared" si="2"/>
        <v>41</v>
      </c>
      <c r="H65" s="5">
        <f t="shared" si="3"/>
        <v>0.65079365079365081</v>
      </c>
      <c r="I65" s="4">
        <f>Data!E60</f>
        <v>33</v>
      </c>
      <c r="J65" s="5">
        <f t="shared" si="4"/>
        <v>0.52380952380952384</v>
      </c>
      <c r="K65" s="4">
        <f>Data!F60</f>
        <v>6</v>
      </c>
      <c r="L65" s="6">
        <f t="shared" si="5"/>
        <v>9.5238095238095233E-2</v>
      </c>
      <c r="M65" s="11">
        <f>Data!AR60</f>
        <v>0</v>
      </c>
      <c r="N65" s="15">
        <f t="shared" si="6"/>
        <v>0</v>
      </c>
      <c r="O65" s="11">
        <f>Data!AS60</f>
        <v>2</v>
      </c>
      <c r="P65" s="15">
        <f t="shared" si="7"/>
        <v>3.1746031746031744E-2</v>
      </c>
      <c r="Q65" s="30">
        <f t="shared" si="8"/>
        <v>41</v>
      </c>
      <c r="R65" s="6">
        <f t="shared" si="9"/>
        <v>0.65079365079365081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142</v>
      </c>
      <c r="C67" s="4">
        <f>Data!C62</f>
        <v>111</v>
      </c>
      <c r="D67" s="5">
        <f t="shared" si="0"/>
        <v>0.78169014084507038</v>
      </c>
      <c r="E67" s="4">
        <f>Data!D62</f>
        <v>1</v>
      </c>
      <c r="F67" s="5">
        <f t="shared" si="1"/>
        <v>7.0422535211267607E-3</v>
      </c>
      <c r="G67" s="4">
        <f t="shared" si="2"/>
        <v>112</v>
      </c>
      <c r="H67" s="5">
        <f t="shared" si="3"/>
        <v>0.78873239436619713</v>
      </c>
      <c r="I67" s="4">
        <f>Data!E62</f>
        <v>63</v>
      </c>
      <c r="J67" s="5">
        <f t="shared" si="4"/>
        <v>0.44366197183098594</v>
      </c>
      <c r="K67" s="4">
        <f>Data!F62</f>
        <v>39</v>
      </c>
      <c r="L67" s="6">
        <f t="shared" si="5"/>
        <v>0.27464788732394368</v>
      </c>
      <c r="M67" s="11">
        <f>Data!AR62</f>
        <v>1</v>
      </c>
      <c r="N67" s="15">
        <f t="shared" si="6"/>
        <v>7.0422535211267607E-3</v>
      </c>
      <c r="O67" s="11">
        <f>Data!AS62</f>
        <v>4</v>
      </c>
      <c r="P67" s="15">
        <f t="shared" si="7"/>
        <v>2.8169014084507043E-2</v>
      </c>
      <c r="Q67" s="30">
        <f t="shared" si="8"/>
        <v>107</v>
      </c>
      <c r="R67" s="6">
        <f t="shared" si="9"/>
        <v>0.75352112676056338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95</v>
      </c>
      <c r="C68" s="4">
        <f>Data!C63</f>
        <v>70</v>
      </c>
      <c r="D68" s="5">
        <f t="shared" si="0"/>
        <v>0.73684210526315785</v>
      </c>
      <c r="E68" s="4">
        <f>Data!D63</f>
        <v>0</v>
      </c>
      <c r="F68" s="5">
        <f t="shared" si="1"/>
        <v>0</v>
      </c>
      <c r="G68" s="4">
        <f t="shared" si="2"/>
        <v>70</v>
      </c>
      <c r="H68" s="5">
        <f t="shared" si="3"/>
        <v>0.73684210526315785</v>
      </c>
      <c r="I68" s="4">
        <f>Data!E63</f>
        <v>49</v>
      </c>
      <c r="J68" s="5">
        <f t="shared" si="4"/>
        <v>0.51578947368421058</v>
      </c>
      <c r="K68" s="4">
        <f>Data!F63</f>
        <v>5</v>
      </c>
      <c r="L68" s="6">
        <f t="shared" si="5"/>
        <v>5.2631578947368418E-2</v>
      </c>
      <c r="M68" s="11">
        <f>Data!AR63</f>
        <v>5</v>
      </c>
      <c r="N68" s="15">
        <f t="shared" si="6"/>
        <v>5.2631578947368418E-2</v>
      </c>
      <c r="O68" s="11">
        <f>Data!AS63</f>
        <v>1</v>
      </c>
      <c r="P68" s="15">
        <f t="shared" si="7"/>
        <v>1.0526315789473684E-2</v>
      </c>
      <c r="Q68" s="30">
        <f t="shared" si="8"/>
        <v>60</v>
      </c>
      <c r="R68" s="6">
        <f t="shared" si="9"/>
        <v>0.63157894736842102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43</v>
      </c>
      <c r="C70" s="4">
        <f>Data!C65</f>
        <v>30</v>
      </c>
      <c r="D70" s="5">
        <f t="shared" si="0"/>
        <v>0.69767441860465118</v>
      </c>
      <c r="E70" s="4">
        <f>Data!D65</f>
        <v>0</v>
      </c>
      <c r="F70" s="5">
        <f t="shared" si="1"/>
        <v>0</v>
      </c>
      <c r="G70" s="4">
        <f t="shared" si="2"/>
        <v>30</v>
      </c>
      <c r="H70" s="5">
        <f t="shared" si="3"/>
        <v>0.69767441860465118</v>
      </c>
      <c r="I70" s="4">
        <f>Data!E65</f>
        <v>24</v>
      </c>
      <c r="J70" s="5">
        <f t="shared" si="4"/>
        <v>0.55813953488372092</v>
      </c>
      <c r="K70" s="4">
        <f>Data!F65</f>
        <v>8</v>
      </c>
      <c r="L70" s="6">
        <f t="shared" si="5"/>
        <v>0.18604651162790697</v>
      </c>
      <c r="M70" s="11">
        <f>Data!AR65</f>
        <v>0</v>
      </c>
      <c r="N70" s="15">
        <f t="shared" si="6"/>
        <v>0</v>
      </c>
      <c r="O70" s="11">
        <f>Data!AS65</f>
        <v>1</v>
      </c>
      <c r="P70" s="15">
        <f t="shared" si="7"/>
        <v>2.3255813953488372E-2</v>
      </c>
      <c r="Q70" s="30">
        <f t="shared" si="8"/>
        <v>33</v>
      </c>
      <c r="R70" s="6">
        <f t="shared" si="9"/>
        <v>0.76744186046511631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16</v>
      </c>
      <c r="C71" s="4">
        <f>Data!C66</f>
        <v>13</v>
      </c>
      <c r="D71" s="5">
        <f t="shared" si="0"/>
        <v>0.8125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0.8125</v>
      </c>
      <c r="I71" s="4">
        <f>Data!E66</f>
        <v>12</v>
      </c>
      <c r="J71" s="5">
        <f t="shared" si="4"/>
        <v>0.75</v>
      </c>
      <c r="K71" s="4">
        <f>Data!F66</f>
        <v>2</v>
      </c>
      <c r="L71" s="6">
        <f t="shared" si="5"/>
        <v>0.125</v>
      </c>
      <c r="M71" s="11">
        <f>Data!AR66</f>
        <v>0</v>
      </c>
      <c r="N71" s="15">
        <f t="shared" si="6"/>
        <v>0</v>
      </c>
      <c r="O71" s="11">
        <f>Data!AS66</f>
        <v>1</v>
      </c>
      <c r="P71" s="15">
        <f t="shared" si="7"/>
        <v>6.25E-2</v>
      </c>
      <c r="Q71" s="30">
        <f t="shared" si="8"/>
        <v>15</v>
      </c>
      <c r="R71" s="6">
        <f t="shared" si="9"/>
        <v>0.9375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25</v>
      </c>
      <c r="C72" s="4">
        <f>Data!C67</f>
        <v>21</v>
      </c>
      <c r="D72" s="5">
        <f t="shared" ref="D72:D135" si="10">IF(B72=0,0,C72/B72)</f>
        <v>0.84</v>
      </c>
      <c r="E72" s="4">
        <f>Data!D67</f>
        <v>1</v>
      </c>
      <c r="F72" s="5">
        <f t="shared" ref="F72:F135" si="11">IF(B72=0,0,E72/B72)</f>
        <v>0.04</v>
      </c>
      <c r="G72" s="4">
        <f t="shared" ref="G72:G135" si="12">E72+C72</f>
        <v>22</v>
      </c>
      <c r="H72" s="5">
        <f t="shared" ref="H72:H135" si="13">IF(B72=0,0,G72/B72)</f>
        <v>0.88</v>
      </c>
      <c r="I72" s="4">
        <f>Data!E67</f>
        <v>2</v>
      </c>
      <c r="J72" s="5">
        <f t="shared" ref="J72:J135" si="14">IF(B72=0,0,I72/B72)</f>
        <v>0.08</v>
      </c>
      <c r="K72" s="4">
        <f>Data!F67</f>
        <v>19</v>
      </c>
      <c r="L72" s="6">
        <f t="shared" ref="L72:L135" si="15">IF(B72=0,0,K72/B72)</f>
        <v>0.76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0.84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9</v>
      </c>
      <c r="C73" s="4">
        <f>Data!C68</f>
        <v>8</v>
      </c>
      <c r="D73" s="5">
        <f t="shared" si="10"/>
        <v>0.88888888888888884</v>
      </c>
      <c r="E73" s="4">
        <f>Data!D68</f>
        <v>0</v>
      </c>
      <c r="F73" s="5">
        <f t="shared" si="11"/>
        <v>0</v>
      </c>
      <c r="G73" s="4">
        <f t="shared" si="12"/>
        <v>8</v>
      </c>
      <c r="H73" s="5">
        <f t="shared" si="13"/>
        <v>0.88888888888888884</v>
      </c>
      <c r="I73" s="4">
        <f>Data!E68</f>
        <v>9</v>
      </c>
      <c r="J73" s="5">
        <f t="shared" si="14"/>
        <v>1</v>
      </c>
      <c r="K73" s="4">
        <f>Data!F68</f>
        <v>0</v>
      </c>
      <c r="L73" s="6">
        <f t="shared" si="15"/>
        <v>0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9</v>
      </c>
      <c r="R73" s="6">
        <f t="shared" si="19"/>
        <v>1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11</v>
      </c>
      <c r="C74" s="4">
        <f>Data!C69</f>
        <v>5</v>
      </c>
      <c r="D74" s="5">
        <f t="shared" si="10"/>
        <v>0.45454545454545453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0.45454545454545453</v>
      </c>
      <c r="I74" s="4">
        <f>Data!E69</f>
        <v>3</v>
      </c>
      <c r="J74" s="5">
        <f t="shared" si="14"/>
        <v>0.27272727272727271</v>
      </c>
      <c r="K74" s="4">
        <f>Data!F69</f>
        <v>4</v>
      </c>
      <c r="L74" s="6">
        <f t="shared" si="15"/>
        <v>0.36363636363636365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0.63636363636363635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6</v>
      </c>
      <c r="C75" s="4">
        <f>Data!C70</f>
        <v>5</v>
      </c>
      <c r="D75" s="5">
        <f t="shared" si="10"/>
        <v>0.83333333333333337</v>
      </c>
      <c r="E75" s="4">
        <f>Data!D70</f>
        <v>0</v>
      </c>
      <c r="F75" s="5">
        <f t="shared" si="11"/>
        <v>0</v>
      </c>
      <c r="G75" s="4">
        <f t="shared" si="12"/>
        <v>5</v>
      </c>
      <c r="H75" s="5">
        <f t="shared" si="13"/>
        <v>0.83333333333333337</v>
      </c>
      <c r="I75" s="4">
        <f>Data!E70</f>
        <v>3</v>
      </c>
      <c r="J75" s="5">
        <f t="shared" si="14"/>
        <v>0.5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4</v>
      </c>
      <c r="C76" s="4">
        <f>Data!C71</f>
        <v>2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2</v>
      </c>
      <c r="H76" s="5">
        <f t="shared" si="13"/>
        <v>0.5</v>
      </c>
      <c r="I76" s="4">
        <f>Data!E71</f>
        <v>2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2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66</v>
      </c>
      <c r="C77" s="4">
        <f>Data!C72</f>
        <v>57</v>
      </c>
      <c r="D77" s="5">
        <f t="shared" si="10"/>
        <v>0.86363636363636365</v>
      </c>
      <c r="E77" s="4">
        <f>Data!D72</f>
        <v>0</v>
      </c>
      <c r="F77" s="5">
        <f t="shared" si="11"/>
        <v>0</v>
      </c>
      <c r="G77" s="4">
        <f t="shared" si="12"/>
        <v>57</v>
      </c>
      <c r="H77" s="5">
        <f t="shared" si="13"/>
        <v>0.86363636363636365</v>
      </c>
      <c r="I77" s="4">
        <f>Data!E72</f>
        <v>42</v>
      </c>
      <c r="J77" s="5">
        <f t="shared" si="14"/>
        <v>0.63636363636363635</v>
      </c>
      <c r="K77" s="4">
        <f>Data!F72</f>
        <v>9</v>
      </c>
      <c r="L77" s="6">
        <f t="shared" si="15"/>
        <v>0.13636363636363635</v>
      </c>
      <c r="M77" s="11">
        <f>Data!AR72</f>
        <v>0</v>
      </c>
      <c r="N77" s="15">
        <f t="shared" si="16"/>
        <v>0</v>
      </c>
      <c r="O77" s="11">
        <f>Data!AS72</f>
        <v>3</v>
      </c>
      <c r="P77" s="15">
        <f t="shared" si="17"/>
        <v>4.5454545454545456E-2</v>
      </c>
      <c r="Q77" s="30">
        <f t="shared" si="18"/>
        <v>54</v>
      </c>
      <c r="R77" s="6">
        <f t="shared" si="19"/>
        <v>0.81818181818181823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43</v>
      </c>
      <c r="C79" s="4">
        <f>Data!C74</f>
        <v>28</v>
      </c>
      <c r="D79" s="5">
        <f t="shared" si="10"/>
        <v>0.65116279069767447</v>
      </c>
      <c r="E79" s="4">
        <f>Data!D74</f>
        <v>0</v>
      </c>
      <c r="F79" s="5">
        <f t="shared" si="11"/>
        <v>0</v>
      </c>
      <c r="G79" s="4">
        <f t="shared" si="12"/>
        <v>28</v>
      </c>
      <c r="H79" s="5">
        <f t="shared" si="13"/>
        <v>0.65116279069767447</v>
      </c>
      <c r="I79" s="4">
        <f>Data!E74</f>
        <v>22</v>
      </c>
      <c r="J79" s="5">
        <f t="shared" si="14"/>
        <v>0.51162790697674421</v>
      </c>
      <c r="K79" s="4">
        <f>Data!F74</f>
        <v>9</v>
      </c>
      <c r="L79" s="6">
        <f t="shared" si="15"/>
        <v>0.20930232558139536</v>
      </c>
      <c r="M79" s="11">
        <f>Data!AR74</f>
        <v>0</v>
      </c>
      <c r="N79" s="15">
        <f t="shared" si="16"/>
        <v>0</v>
      </c>
      <c r="O79" s="11">
        <f>Data!AS74</f>
        <v>2</v>
      </c>
      <c r="P79" s="15">
        <f t="shared" si="17"/>
        <v>4.6511627906976744E-2</v>
      </c>
      <c r="Q79" s="30">
        <f t="shared" si="18"/>
        <v>33</v>
      </c>
      <c r="R79" s="6">
        <f t="shared" si="19"/>
        <v>0.76744186046511631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19</v>
      </c>
      <c r="C80" s="4">
        <f>Data!C75</f>
        <v>14</v>
      </c>
      <c r="D80" s="5">
        <f t="shared" si="10"/>
        <v>0.73684210526315785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0.73684210526315785</v>
      </c>
      <c r="I80" s="4">
        <f>Data!E75</f>
        <v>5</v>
      </c>
      <c r="J80" s="5">
        <f t="shared" si="14"/>
        <v>0.26315789473684209</v>
      </c>
      <c r="K80" s="4">
        <f>Data!F75</f>
        <v>2</v>
      </c>
      <c r="L80" s="6">
        <f t="shared" si="15"/>
        <v>0.10526315789473684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7</v>
      </c>
      <c r="C81" s="4">
        <f>Data!C76</f>
        <v>4</v>
      </c>
      <c r="D81" s="5">
        <f t="shared" si="10"/>
        <v>0.5714285714285714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0.5714285714285714</v>
      </c>
      <c r="I81" s="4">
        <f>Data!E76</f>
        <v>3</v>
      </c>
      <c r="J81" s="5">
        <f t="shared" si="14"/>
        <v>0.42857142857142855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3</v>
      </c>
      <c r="R81" s="6">
        <f t="shared" si="19"/>
        <v>0.42857142857142855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179</v>
      </c>
      <c r="C82" s="4">
        <f>Data!C77</f>
        <v>141</v>
      </c>
      <c r="D82" s="5">
        <f t="shared" si="10"/>
        <v>0.78770949720670391</v>
      </c>
      <c r="E82" s="4">
        <f>Data!D77</f>
        <v>2</v>
      </c>
      <c r="F82" s="5">
        <f t="shared" si="11"/>
        <v>1.11731843575419E-2</v>
      </c>
      <c r="G82" s="4">
        <f t="shared" si="12"/>
        <v>143</v>
      </c>
      <c r="H82" s="5">
        <f t="shared" si="13"/>
        <v>0.7988826815642458</v>
      </c>
      <c r="I82" s="4">
        <f>Data!E77</f>
        <v>91</v>
      </c>
      <c r="J82" s="5">
        <f t="shared" si="14"/>
        <v>0.50837988826815639</v>
      </c>
      <c r="K82" s="4">
        <f>Data!F77</f>
        <v>43</v>
      </c>
      <c r="L82" s="6">
        <f t="shared" si="15"/>
        <v>0.24022346368715083</v>
      </c>
      <c r="M82" s="11">
        <f>Data!AR77</f>
        <v>0</v>
      </c>
      <c r="N82" s="15">
        <f t="shared" si="16"/>
        <v>0</v>
      </c>
      <c r="O82" s="11">
        <f>Data!AS77</f>
        <v>2</v>
      </c>
      <c r="P82" s="15">
        <f t="shared" si="17"/>
        <v>1.11731843575419E-2</v>
      </c>
      <c r="Q82" s="30">
        <f t="shared" si="18"/>
        <v>136</v>
      </c>
      <c r="R82" s="6">
        <f t="shared" si="19"/>
        <v>0.75977653631284914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17</v>
      </c>
      <c r="C83" s="4">
        <f>Data!C78</f>
        <v>14</v>
      </c>
      <c r="D83" s="5">
        <f t="shared" si="10"/>
        <v>0.82352941176470584</v>
      </c>
      <c r="E83" s="4">
        <f>Data!D78</f>
        <v>0</v>
      </c>
      <c r="F83" s="5">
        <f t="shared" si="11"/>
        <v>0</v>
      </c>
      <c r="G83" s="4">
        <f t="shared" si="12"/>
        <v>14</v>
      </c>
      <c r="H83" s="5">
        <f t="shared" si="13"/>
        <v>0.82352941176470584</v>
      </c>
      <c r="I83" s="4">
        <f>Data!E78</f>
        <v>6</v>
      </c>
      <c r="J83" s="5">
        <f t="shared" si="14"/>
        <v>0.35294117647058826</v>
      </c>
      <c r="K83" s="4">
        <f>Data!F78</f>
        <v>3</v>
      </c>
      <c r="L83" s="6">
        <f t="shared" si="15"/>
        <v>0.17647058823529413</v>
      </c>
      <c r="M83" s="11">
        <f>Data!AR78</f>
        <v>0</v>
      </c>
      <c r="N83" s="15">
        <f t="shared" si="16"/>
        <v>0</v>
      </c>
      <c r="O83" s="11">
        <f>Data!AS78</f>
        <v>2</v>
      </c>
      <c r="P83" s="15">
        <f t="shared" si="17"/>
        <v>0.11764705882352941</v>
      </c>
      <c r="Q83" s="30">
        <f t="shared" si="18"/>
        <v>11</v>
      </c>
      <c r="R83" s="6">
        <f t="shared" si="19"/>
        <v>0.6470588235294118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12</v>
      </c>
      <c r="J84" s="5">
        <f t="shared" si="14"/>
        <v>0.8</v>
      </c>
      <c r="K84" s="4">
        <f>Data!F79</f>
        <v>1</v>
      </c>
      <c r="L84" s="6">
        <f t="shared" si="15"/>
        <v>6.6666666666666666E-2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13</v>
      </c>
      <c r="R84" s="6">
        <f t="shared" si="19"/>
        <v>0.8666666666666667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16</v>
      </c>
      <c r="C85" s="4">
        <f>Data!C80</f>
        <v>12</v>
      </c>
      <c r="D85" s="5">
        <f t="shared" si="10"/>
        <v>0.75</v>
      </c>
      <c r="E85" s="4">
        <f>Data!D80</f>
        <v>0</v>
      </c>
      <c r="F85" s="5">
        <f t="shared" si="11"/>
        <v>0</v>
      </c>
      <c r="G85" s="4">
        <f t="shared" si="12"/>
        <v>12</v>
      </c>
      <c r="H85" s="5">
        <f t="shared" si="13"/>
        <v>0.75</v>
      </c>
      <c r="I85" s="4">
        <f>Data!E80</f>
        <v>10</v>
      </c>
      <c r="J85" s="5">
        <f t="shared" si="14"/>
        <v>0.625</v>
      </c>
      <c r="K85" s="4">
        <f>Data!F80</f>
        <v>1</v>
      </c>
      <c r="L85" s="6">
        <f t="shared" si="15"/>
        <v>6.25E-2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6.25E-2</v>
      </c>
      <c r="Q85" s="30">
        <f t="shared" si="18"/>
        <v>12</v>
      </c>
      <c r="R85" s="6">
        <f t="shared" si="19"/>
        <v>0.75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7</v>
      </c>
      <c r="C87" s="4">
        <f>Data!C82</f>
        <v>6</v>
      </c>
      <c r="D87" s="5">
        <f t="shared" si="10"/>
        <v>0.8571428571428571</v>
      </c>
      <c r="E87" s="4">
        <f>Data!D82</f>
        <v>0</v>
      </c>
      <c r="F87" s="5">
        <f t="shared" si="11"/>
        <v>0</v>
      </c>
      <c r="G87" s="4">
        <f t="shared" si="12"/>
        <v>6</v>
      </c>
      <c r="H87" s="5">
        <f t="shared" si="13"/>
        <v>0.8571428571428571</v>
      </c>
      <c r="I87" s="4">
        <f>Data!E82</f>
        <v>5</v>
      </c>
      <c r="J87" s="5">
        <f t="shared" si="14"/>
        <v>0.7142857142857143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16</v>
      </c>
      <c r="C88" s="4">
        <f>Data!C83</f>
        <v>12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0.75</v>
      </c>
      <c r="I88" s="4">
        <f>Data!E83</f>
        <v>9</v>
      </c>
      <c r="J88" s="5">
        <f t="shared" si="14"/>
        <v>0.5625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9</v>
      </c>
      <c r="R88" s="6">
        <f t="shared" si="19"/>
        <v>0.5625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2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18</v>
      </c>
      <c r="C90" s="4">
        <f>Data!C85</f>
        <v>14</v>
      </c>
      <c r="D90" s="5">
        <f t="shared" si="10"/>
        <v>0.77777777777777779</v>
      </c>
      <c r="E90" s="4">
        <f>Data!D85</f>
        <v>0</v>
      </c>
      <c r="F90" s="5">
        <f t="shared" si="11"/>
        <v>0</v>
      </c>
      <c r="G90" s="4">
        <f t="shared" si="12"/>
        <v>14</v>
      </c>
      <c r="H90" s="5">
        <f t="shared" si="13"/>
        <v>0.77777777777777779</v>
      </c>
      <c r="I90" s="4">
        <f>Data!E85</f>
        <v>7</v>
      </c>
      <c r="J90" s="5">
        <f t="shared" si="14"/>
        <v>0.3888888888888889</v>
      </c>
      <c r="K90" s="4">
        <f>Data!F85</f>
        <v>3</v>
      </c>
      <c r="L90" s="6">
        <f t="shared" si="15"/>
        <v>0.16666666666666666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10</v>
      </c>
      <c r="R90" s="6">
        <f t="shared" si="19"/>
        <v>0.55555555555555558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17</v>
      </c>
      <c r="C91" s="4">
        <f>Data!C86</f>
        <v>14</v>
      </c>
      <c r="D91" s="5">
        <f t="shared" si="10"/>
        <v>0.82352941176470584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0.82352941176470584</v>
      </c>
      <c r="I91" s="4">
        <f>Data!E86</f>
        <v>14</v>
      </c>
      <c r="J91" s="5">
        <f t="shared" si="14"/>
        <v>0.82352941176470584</v>
      </c>
      <c r="K91" s="4">
        <f>Data!F86</f>
        <v>0</v>
      </c>
      <c r="L91" s="6">
        <f t="shared" si="15"/>
        <v>0</v>
      </c>
      <c r="M91" s="11">
        <f>Data!AR86</f>
        <v>1</v>
      </c>
      <c r="N91" s="15">
        <f t="shared" si="16"/>
        <v>5.8823529411764705E-2</v>
      </c>
      <c r="O91" s="11">
        <f>Data!AS86</f>
        <v>0</v>
      </c>
      <c r="P91" s="15">
        <f t="shared" si="17"/>
        <v>0</v>
      </c>
      <c r="Q91" s="30">
        <f t="shared" si="18"/>
        <v>15</v>
      </c>
      <c r="R91" s="6">
        <f t="shared" si="19"/>
        <v>0.88235294117647056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6</v>
      </c>
      <c r="C92" s="4">
        <f>Data!C87</f>
        <v>3</v>
      </c>
      <c r="D92" s="5">
        <f t="shared" si="10"/>
        <v>0.5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0.5</v>
      </c>
      <c r="I92" s="4">
        <f>Data!E87</f>
        <v>3</v>
      </c>
      <c r="J92" s="5">
        <f t="shared" si="14"/>
        <v>0.5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0.66666666666666663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114</v>
      </c>
      <c r="C93" s="4">
        <f>Data!C88</f>
        <v>89</v>
      </c>
      <c r="D93" s="5">
        <f t="shared" si="10"/>
        <v>0.7807017543859649</v>
      </c>
      <c r="E93" s="4">
        <f>Data!D88</f>
        <v>0</v>
      </c>
      <c r="F93" s="5">
        <f t="shared" si="11"/>
        <v>0</v>
      </c>
      <c r="G93" s="4">
        <f t="shared" si="12"/>
        <v>89</v>
      </c>
      <c r="H93" s="5">
        <f t="shared" si="13"/>
        <v>0.7807017543859649</v>
      </c>
      <c r="I93" s="4">
        <f>Data!E88</f>
        <v>69</v>
      </c>
      <c r="J93" s="5">
        <f t="shared" si="14"/>
        <v>0.60526315789473684</v>
      </c>
      <c r="K93" s="4">
        <f>Data!F88</f>
        <v>10</v>
      </c>
      <c r="L93" s="6">
        <f t="shared" si="15"/>
        <v>8.771929824561403E-2</v>
      </c>
      <c r="M93" s="11">
        <f>Data!AR88</f>
        <v>1</v>
      </c>
      <c r="N93" s="15">
        <f t="shared" si="16"/>
        <v>8.771929824561403E-3</v>
      </c>
      <c r="O93" s="11">
        <f>Data!AS88</f>
        <v>2</v>
      </c>
      <c r="P93" s="15">
        <f t="shared" si="17"/>
        <v>1.7543859649122806E-2</v>
      </c>
      <c r="Q93" s="30">
        <f t="shared" si="18"/>
        <v>82</v>
      </c>
      <c r="R93" s="6">
        <f t="shared" si="19"/>
        <v>0.7192982456140351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205</v>
      </c>
      <c r="C94" s="4">
        <f>Data!C89</f>
        <v>157</v>
      </c>
      <c r="D94" s="5">
        <f t="shared" si="10"/>
        <v>0.76585365853658538</v>
      </c>
      <c r="E94" s="4">
        <f>Data!D89</f>
        <v>4</v>
      </c>
      <c r="F94" s="5">
        <f t="shared" si="11"/>
        <v>1.9512195121951219E-2</v>
      </c>
      <c r="G94" s="4">
        <f t="shared" si="12"/>
        <v>161</v>
      </c>
      <c r="H94" s="5">
        <f t="shared" si="13"/>
        <v>0.78536585365853662</v>
      </c>
      <c r="I94" s="4">
        <f>Data!E89</f>
        <v>132</v>
      </c>
      <c r="J94" s="5">
        <f t="shared" si="14"/>
        <v>0.64390243902439026</v>
      </c>
      <c r="K94" s="4">
        <f>Data!F89</f>
        <v>27</v>
      </c>
      <c r="L94" s="6">
        <f t="shared" si="15"/>
        <v>0.13170731707317074</v>
      </c>
      <c r="M94" s="11">
        <f>Data!AR89</f>
        <v>0</v>
      </c>
      <c r="N94" s="15">
        <f t="shared" si="16"/>
        <v>0</v>
      </c>
      <c r="O94" s="11">
        <f>Data!AS89</f>
        <v>9</v>
      </c>
      <c r="P94" s="15">
        <f t="shared" si="17"/>
        <v>4.3902439024390241E-2</v>
      </c>
      <c r="Q94" s="30">
        <f t="shared" si="18"/>
        <v>168</v>
      </c>
      <c r="R94" s="6">
        <f t="shared" si="19"/>
        <v>0.81951219512195117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4</v>
      </c>
      <c r="C95" s="4">
        <f>Data!C90</f>
        <v>3</v>
      </c>
      <c r="D95" s="5">
        <f t="shared" si="10"/>
        <v>0.75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0.75</v>
      </c>
      <c r="I95" s="4">
        <f>Data!E90</f>
        <v>4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1</v>
      </c>
      <c r="J96" s="5">
        <f t="shared" si="14"/>
        <v>0.5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1</v>
      </c>
      <c r="R96" s="6">
        <f t="shared" si="19"/>
        <v>0.5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7</v>
      </c>
      <c r="J97" s="5">
        <f t="shared" si="14"/>
        <v>0.63636363636363635</v>
      </c>
      <c r="K97" s="4">
        <f>Data!F92</f>
        <v>2</v>
      </c>
      <c r="L97" s="6">
        <f t="shared" si="15"/>
        <v>0.18181818181818182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0.18181818181818182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5</v>
      </c>
      <c r="J98" s="5">
        <f t="shared" si="14"/>
        <v>0.625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0.625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37</v>
      </c>
      <c r="C99" s="4">
        <f>Data!C94</f>
        <v>25</v>
      </c>
      <c r="D99" s="5">
        <f t="shared" si="10"/>
        <v>0.67567567567567566</v>
      </c>
      <c r="E99" s="4">
        <f>Data!D94</f>
        <v>0</v>
      </c>
      <c r="F99" s="5">
        <f t="shared" si="11"/>
        <v>0</v>
      </c>
      <c r="G99" s="4">
        <f t="shared" si="12"/>
        <v>25</v>
      </c>
      <c r="H99" s="5">
        <f t="shared" si="13"/>
        <v>0.67567567567567566</v>
      </c>
      <c r="I99" s="4">
        <f>Data!E94</f>
        <v>21</v>
      </c>
      <c r="J99" s="5">
        <f t="shared" si="14"/>
        <v>0.56756756756756754</v>
      </c>
      <c r="K99" s="4">
        <f>Data!F94</f>
        <v>1</v>
      </c>
      <c r="L99" s="6">
        <f t="shared" si="15"/>
        <v>2.7027027027027029E-2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5.4054054054054057E-2</v>
      </c>
      <c r="Q99" s="30">
        <f t="shared" si="18"/>
        <v>24</v>
      </c>
      <c r="R99" s="6">
        <f t="shared" si="19"/>
        <v>0.64864864864864868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40</v>
      </c>
      <c r="C100" s="4">
        <f>Data!C95</f>
        <v>28</v>
      </c>
      <c r="D100" s="5">
        <f t="shared" si="10"/>
        <v>0.7</v>
      </c>
      <c r="E100" s="4">
        <f>Data!D95</f>
        <v>1</v>
      </c>
      <c r="F100" s="5">
        <f t="shared" si="11"/>
        <v>2.5000000000000001E-2</v>
      </c>
      <c r="G100" s="4">
        <f t="shared" si="12"/>
        <v>29</v>
      </c>
      <c r="H100" s="5">
        <f t="shared" si="13"/>
        <v>0.72499999999999998</v>
      </c>
      <c r="I100" s="4">
        <f>Data!E95</f>
        <v>21</v>
      </c>
      <c r="J100" s="5">
        <f t="shared" si="14"/>
        <v>0.52500000000000002</v>
      </c>
      <c r="K100" s="4">
        <f>Data!F95</f>
        <v>5</v>
      </c>
      <c r="L100" s="6">
        <f t="shared" si="15"/>
        <v>0.125</v>
      </c>
      <c r="M100" s="11">
        <f>Data!AR95</f>
        <v>2</v>
      </c>
      <c r="N100" s="15">
        <f t="shared" si="16"/>
        <v>0.05</v>
      </c>
      <c r="O100" s="11">
        <f>Data!AS95</f>
        <v>2</v>
      </c>
      <c r="P100" s="15">
        <f t="shared" si="17"/>
        <v>0.05</v>
      </c>
      <c r="Q100" s="30">
        <f t="shared" si="18"/>
        <v>30</v>
      </c>
      <c r="R100" s="6">
        <f t="shared" si="19"/>
        <v>0.75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41</v>
      </c>
      <c r="C101" s="4">
        <f>Data!C96</f>
        <v>34</v>
      </c>
      <c r="D101" s="5">
        <f t="shared" si="10"/>
        <v>0.82926829268292679</v>
      </c>
      <c r="E101" s="4">
        <f>Data!D96</f>
        <v>0</v>
      </c>
      <c r="F101" s="5">
        <f t="shared" si="11"/>
        <v>0</v>
      </c>
      <c r="G101" s="4">
        <f t="shared" si="12"/>
        <v>34</v>
      </c>
      <c r="H101" s="5">
        <f t="shared" si="13"/>
        <v>0.82926829268292679</v>
      </c>
      <c r="I101" s="4">
        <f>Data!E96</f>
        <v>23</v>
      </c>
      <c r="J101" s="5">
        <f t="shared" si="14"/>
        <v>0.56097560975609762</v>
      </c>
      <c r="K101" s="4">
        <f>Data!F96</f>
        <v>6</v>
      </c>
      <c r="L101" s="6">
        <f t="shared" si="15"/>
        <v>0.14634146341463414</v>
      </c>
      <c r="M101" s="11">
        <f>Data!AR96</f>
        <v>0</v>
      </c>
      <c r="N101" s="15">
        <f t="shared" si="16"/>
        <v>0</v>
      </c>
      <c r="O101" s="11">
        <f>Data!AS96</f>
        <v>1</v>
      </c>
      <c r="P101" s="15">
        <f t="shared" si="17"/>
        <v>2.4390243902439025E-2</v>
      </c>
      <c r="Q101" s="30">
        <f t="shared" si="18"/>
        <v>30</v>
      </c>
      <c r="R101" s="6">
        <f t="shared" si="19"/>
        <v>0.73170731707317072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14</v>
      </c>
      <c r="D102" s="5">
        <f t="shared" si="10"/>
        <v>0.77777777777777779</v>
      </c>
      <c r="E102" s="4">
        <f>Data!D97</f>
        <v>0</v>
      </c>
      <c r="F102" s="5">
        <f t="shared" si="11"/>
        <v>0</v>
      </c>
      <c r="G102" s="4">
        <f t="shared" si="12"/>
        <v>14</v>
      </c>
      <c r="H102" s="5">
        <f t="shared" si="13"/>
        <v>0.77777777777777779</v>
      </c>
      <c r="I102" s="4">
        <f>Data!E97</f>
        <v>13</v>
      </c>
      <c r="J102" s="5">
        <f t="shared" si="14"/>
        <v>0.72222222222222221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13</v>
      </c>
      <c r="R102" s="6">
        <f t="shared" si="19"/>
        <v>0.72222222222222221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53</v>
      </c>
      <c r="C103" s="4">
        <f>Data!C98</f>
        <v>41</v>
      </c>
      <c r="D103" s="5">
        <f t="shared" si="10"/>
        <v>0.77358490566037741</v>
      </c>
      <c r="E103" s="4">
        <f>Data!D98</f>
        <v>0</v>
      </c>
      <c r="F103" s="5">
        <f t="shared" si="11"/>
        <v>0</v>
      </c>
      <c r="G103" s="4">
        <f t="shared" si="12"/>
        <v>41</v>
      </c>
      <c r="H103" s="5">
        <f t="shared" si="13"/>
        <v>0.77358490566037741</v>
      </c>
      <c r="I103" s="4">
        <f>Data!E98</f>
        <v>31</v>
      </c>
      <c r="J103" s="5">
        <f t="shared" si="14"/>
        <v>0.58490566037735847</v>
      </c>
      <c r="K103" s="4">
        <f>Data!F98</f>
        <v>1</v>
      </c>
      <c r="L103" s="6">
        <f t="shared" si="15"/>
        <v>1.8867924528301886E-2</v>
      </c>
      <c r="M103" s="11">
        <f>Data!AR98</f>
        <v>1</v>
      </c>
      <c r="N103" s="15">
        <f t="shared" si="16"/>
        <v>1.8867924528301886E-2</v>
      </c>
      <c r="O103" s="11">
        <f>Data!AS98</f>
        <v>0</v>
      </c>
      <c r="P103" s="15">
        <f t="shared" si="17"/>
        <v>0</v>
      </c>
      <c r="Q103" s="30">
        <f t="shared" si="18"/>
        <v>33</v>
      </c>
      <c r="R103" s="6">
        <f t="shared" si="19"/>
        <v>0.62264150943396224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29</v>
      </c>
      <c r="C105" s="4">
        <f>Data!C100</f>
        <v>21</v>
      </c>
      <c r="D105" s="5">
        <f t="shared" si="10"/>
        <v>0.72413793103448276</v>
      </c>
      <c r="E105" s="4">
        <f>Data!D100</f>
        <v>0</v>
      </c>
      <c r="F105" s="5">
        <f t="shared" si="11"/>
        <v>0</v>
      </c>
      <c r="G105" s="4">
        <f t="shared" si="12"/>
        <v>21</v>
      </c>
      <c r="H105" s="5">
        <f t="shared" si="13"/>
        <v>0.72413793103448276</v>
      </c>
      <c r="I105" s="4">
        <f>Data!E100</f>
        <v>10</v>
      </c>
      <c r="J105" s="5">
        <f t="shared" si="14"/>
        <v>0.34482758620689657</v>
      </c>
      <c r="K105" s="4">
        <f>Data!F100</f>
        <v>2</v>
      </c>
      <c r="L105" s="6">
        <f t="shared" si="15"/>
        <v>6.8965517241379309E-2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0.41379310344827586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4</v>
      </c>
      <c r="C106" s="4">
        <f>Data!C101</f>
        <v>3</v>
      </c>
      <c r="D106" s="5">
        <f t="shared" si="10"/>
        <v>0.75</v>
      </c>
      <c r="E106" s="4">
        <f>Data!D101</f>
        <v>0</v>
      </c>
      <c r="F106" s="5">
        <f t="shared" si="11"/>
        <v>0</v>
      </c>
      <c r="G106" s="4">
        <f t="shared" si="12"/>
        <v>3</v>
      </c>
      <c r="H106" s="5">
        <f t="shared" si="13"/>
        <v>0.75</v>
      </c>
      <c r="I106" s="4">
        <f>Data!E101</f>
        <v>1</v>
      </c>
      <c r="J106" s="5">
        <f t="shared" si="14"/>
        <v>0.25</v>
      </c>
      <c r="K106" s="4">
        <f>Data!F101</f>
        <v>1</v>
      </c>
      <c r="L106" s="6">
        <f t="shared" si="15"/>
        <v>0.25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2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6</v>
      </c>
      <c r="C107" s="4">
        <f>Data!C102</f>
        <v>4</v>
      </c>
      <c r="D107" s="5">
        <f t="shared" si="10"/>
        <v>0.66666666666666663</v>
      </c>
      <c r="E107" s="4">
        <f>Data!D102</f>
        <v>0</v>
      </c>
      <c r="F107" s="5">
        <f t="shared" si="11"/>
        <v>0</v>
      </c>
      <c r="G107" s="4">
        <f t="shared" si="12"/>
        <v>4</v>
      </c>
      <c r="H107" s="5">
        <f t="shared" si="13"/>
        <v>0.66666666666666663</v>
      </c>
      <c r="I107" s="4">
        <f>Data!E102</f>
        <v>5</v>
      </c>
      <c r="J107" s="5">
        <f t="shared" si="14"/>
        <v>0.83333333333333337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5</v>
      </c>
      <c r="R107" s="6">
        <f t="shared" si="19"/>
        <v>0.83333333333333337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95</v>
      </c>
      <c r="C109" s="4">
        <f>Data!C104</f>
        <v>58</v>
      </c>
      <c r="D109" s="5">
        <f t="shared" si="10"/>
        <v>0.61052631578947369</v>
      </c>
      <c r="E109" s="4">
        <f>Data!D104</f>
        <v>0</v>
      </c>
      <c r="F109" s="5">
        <f t="shared" si="11"/>
        <v>0</v>
      </c>
      <c r="G109" s="4">
        <f t="shared" si="12"/>
        <v>58</v>
      </c>
      <c r="H109" s="5">
        <f t="shared" si="13"/>
        <v>0.61052631578947369</v>
      </c>
      <c r="I109" s="4">
        <f>Data!E104</f>
        <v>50</v>
      </c>
      <c r="J109" s="5">
        <f t="shared" si="14"/>
        <v>0.52631578947368418</v>
      </c>
      <c r="K109" s="4">
        <f>Data!F104</f>
        <v>2</v>
      </c>
      <c r="L109" s="6">
        <f t="shared" si="15"/>
        <v>2.1052631578947368E-2</v>
      </c>
      <c r="M109" s="11">
        <f>Data!AR104</f>
        <v>0</v>
      </c>
      <c r="N109" s="15">
        <f t="shared" si="16"/>
        <v>0</v>
      </c>
      <c r="O109" s="11">
        <f>Data!AS104</f>
        <v>1</v>
      </c>
      <c r="P109" s="15">
        <f t="shared" si="17"/>
        <v>1.0526315789473684E-2</v>
      </c>
      <c r="Q109" s="30">
        <f t="shared" si="18"/>
        <v>53</v>
      </c>
      <c r="R109" s="6">
        <f t="shared" si="19"/>
        <v>0.55789473684210522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28</v>
      </c>
      <c r="C110" s="4">
        <f>Data!C105</f>
        <v>22</v>
      </c>
      <c r="D110" s="5">
        <f t="shared" si="10"/>
        <v>0.7857142857142857</v>
      </c>
      <c r="E110" s="4">
        <f>Data!D105</f>
        <v>0</v>
      </c>
      <c r="F110" s="5">
        <f t="shared" si="11"/>
        <v>0</v>
      </c>
      <c r="G110" s="4">
        <f t="shared" si="12"/>
        <v>22</v>
      </c>
      <c r="H110" s="5">
        <f t="shared" si="13"/>
        <v>0.7857142857142857</v>
      </c>
      <c r="I110" s="4">
        <f>Data!E105</f>
        <v>15</v>
      </c>
      <c r="J110" s="5">
        <f t="shared" si="14"/>
        <v>0.5357142857142857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3</v>
      </c>
      <c r="P110" s="15">
        <f t="shared" si="17"/>
        <v>0.10714285714285714</v>
      </c>
      <c r="Q110" s="30">
        <f t="shared" si="18"/>
        <v>18</v>
      </c>
      <c r="R110" s="6">
        <f t="shared" si="19"/>
        <v>0.6428571428571429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10</v>
      </c>
      <c r="C111" s="4">
        <f>Data!C106</f>
        <v>9</v>
      </c>
      <c r="D111" s="5">
        <f t="shared" si="10"/>
        <v>0.9</v>
      </c>
      <c r="E111" s="4">
        <f>Data!D106</f>
        <v>0</v>
      </c>
      <c r="F111" s="5">
        <f t="shared" si="11"/>
        <v>0</v>
      </c>
      <c r="G111" s="4">
        <f t="shared" si="12"/>
        <v>9</v>
      </c>
      <c r="H111" s="5">
        <f t="shared" si="13"/>
        <v>0.9</v>
      </c>
      <c r="I111" s="4">
        <f>Data!E106</f>
        <v>5</v>
      </c>
      <c r="J111" s="5">
        <f t="shared" si="14"/>
        <v>0.5</v>
      </c>
      <c r="K111" s="4">
        <f>Data!F106</f>
        <v>1</v>
      </c>
      <c r="L111" s="6">
        <f t="shared" si="15"/>
        <v>0.1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6</v>
      </c>
      <c r="R111" s="6">
        <f t="shared" si="19"/>
        <v>0.6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0</v>
      </c>
      <c r="F112" s="5">
        <f t="shared" si="11"/>
        <v>0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210</v>
      </c>
      <c r="C113" s="4">
        <f>Data!C108</f>
        <v>131</v>
      </c>
      <c r="D113" s="5">
        <f t="shared" si="10"/>
        <v>0.62380952380952381</v>
      </c>
      <c r="E113" s="4">
        <f>Data!D108</f>
        <v>3</v>
      </c>
      <c r="F113" s="5">
        <f t="shared" si="11"/>
        <v>1.4285714285714285E-2</v>
      </c>
      <c r="G113" s="4">
        <f t="shared" si="12"/>
        <v>134</v>
      </c>
      <c r="H113" s="5">
        <f t="shared" si="13"/>
        <v>0.63809523809523805</v>
      </c>
      <c r="I113" s="4">
        <f>Data!E108</f>
        <v>103</v>
      </c>
      <c r="J113" s="5">
        <f t="shared" si="14"/>
        <v>0.49047619047619045</v>
      </c>
      <c r="K113" s="4">
        <f>Data!F108</f>
        <v>26</v>
      </c>
      <c r="L113" s="6">
        <f t="shared" si="15"/>
        <v>0.12380952380952381</v>
      </c>
      <c r="M113" s="11">
        <f>Data!AR108</f>
        <v>1</v>
      </c>
      <c r="N113" s="15">
        <f t="shared" si="16"/>
        <v>4.7619047619047623E-3</v>
      </c>
      <c r="O113" s="11">
        <f>Data!AS108</f>
        <v>1</v>
      </c>
      <c r="P113" s="15">
        <f t="shared" si="17"/>
        <v>4.7619047619047623E-3</v>
      </c>
      <c r="Q113" s="30">
        <f t="shared" si="18"/>
        <v>131</v>
      </c>
      <c r="R113" s="6">
        <f t="shared" si="19"/>
        <v>0.62380952380952381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283</v>
      </c>
      <c r="C115" s="4">
        <f>Data!C110</f>
        <v>214</v>
      </c>
      <c r="D115" s="5">
        <f t="shared" si="10"/>
        <v>0.75618374558303891</v>
      </c>
      <c r="E115" s="4">
        <f>Data!D110</f>
        <v>1</v>
      </c>
      <c r="F115" s="5">
        <f t="shared" si="11"/>
        <v>3.5335689045936395E-3</v>
      </c>
      <c r="G115" s="4">
        <f t="shared" si="12"/>
        <v>215</v>
      </c>
      <c r="H115" s="5">
        <f t="shared" si="13"/>
        <v>0.75971731448763247</v>
      </c>
      <c r="I115" s="4">
        <f>Data!E110</f>
        <v>185</v>
      </c>
      <c r="J115" s="5">
        <f t="shared" si="14"/>
        <v>0.6537102473498233</v>
      </c>
      <c r="K115" s="4">
        <f>Data!F110</f>
        <v>42</v>
      </c>
      <c r="L115" s="6">
        <f t="shared" si="15"/>
        <v>0.14840989399293286</v>
      </c>
      <c r="M115" s="11">
        <f>Data!AR110</f>
        <v>2</v>
      </c>
      <c r="N115" s="15">
        <f t="shared" si="16"/>
        <v>7.0671378091872791E-3</v>
      </c>
      <c r="O115" s="11">
        <f>Data!AS110</f>
        <v>8</v>
      </c>
      <c r="P115" s="15">
        <f t="shared" si="17"/>
        <v>2.8268551236749116E-2</v>
      </c>
      <c r="Q115" s="30">
        <f t="shared" si="18"/>
        <v>237</v>
      </c>
      <c r="R115" s="6">
        <f t="shared" si="19"/>
        <v>0.83745583038869253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123</v>
      </c>
      <c r="C116" s="4">
        <f>Data!C111</f>
        <v>93</v>
      </c>
      <c r="D116" s="5">
        <f t="shared" si="10"/>
        <v>0.75609756097560976</v>
      </c>
      <c r="E116" s="4">
        <f>Data!D111</f>
        <v>0</v>
      </c>
      <c r="F116" s="5">
        <f t="shared" si="11"/>
        <v>0</v>
      </c>
      <c r="G116" s="4">
        <f t="shared" si="12"/>
        <v>93</v>
      </c>
      <c r="H116" s="5">
        <f t="shared" si="13"/>
        <v>0.75609756097560976</v>
      </c>
      <c r="I116" s="4">
        <f>Data!E111</f>
        <v>61</v>
      </c>
      <c r="J116" s="5">
        <f t="shared" si="14"/>
        <v>0.49593495934959347</v>
      </c>
      <c r="K116" s="4">
        <f>Data!F111</f>
        <v>8</v>
      </c>
      <c r="L116" s="6">
        <f t="shared" si="15"/>
        <v>6.5040650406504072E-2</v>
      </c>
      <c r="M116" s="11">
        <f>Data!AR111</f>
        <v>1</v>
      </c>
      <c r="N116" s="15">
        <f t="shared" si="16"/>
        <v>8.130081300813009E-3</v>
      </c>
      <c r="O116" s="11">
        <f>Data!AS111</f>
        <v>6</v>
      </c>
      <c r="P116" s="15">
        <f t="shared" si="17"/>
        <v>4.878048780487805E-2</v>
      </c>
      <c r="Q116" s="30">
        <f t="shared" si="18"/>
        <v>76</v>
      </c>
      <c r="R116" s="6">
        <f t="shared" si="19"/>
        <v>0.61788617886178865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25</v>
      </c>
      <c r="C117" s="4">
        <f>Data!C112</f>
        <v>20</v>
      </c>
      <c r="D117" s="5">
        <f t="shared" si="10"/>
        <v>0.8</v>
      </c>
      <c r="E117" s="4">
        <f>Data!D112</f>
        <v>0</v>
      </c>
      <c r="F117" s="5">
        <f t="shared" si="11"/>
        <v>0</v>
      </c>
      <c r="G117" s="4">
        <f t="shared" si="12"/>
        <v>20</v>
      </c>
      <c r="H117" s="5">
        <f t="shared" si="13"/>
        <v>0.8</v>
      </c>
      <c r="I117" s="4">
        <f>Data!E112</f>
        <v>10</v>
      </c>
      <c r="J117" s="5">
        <f t="shared" si="14"/>
        <v>0.4</v>
      </c>
      <c r="K117" s="4">
        <f>Data!F112</f>
        <v>4</v>
      </c>
      <c r="L117" s="6">
        <f t="shared" si="15"/>
        <v>0.16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14</v>
      </c>
      <c r="R117" s="6">
        <f t="shared" si="19"/>
        <v>0.56000000000000005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164</v>
      </c>
      <c r="C118" s="4">
        <f>Data!C113</f>
        <v>127</v>
      </c>
      <c r="D118" s="5">
        <f t="shared" si="10"/>
        <v>0.77439024390243905</v>
      </c>
      <c r="E118" s="4">
        <f>Data!D113</f>
        <v>0</v>
      </c>
      <c r="F118" s="5">
        <f t="shared" si="11"/>
        <v>0</v>
      </c>
      <c r="G118" s="4">
        <f t="shared" si="12"/>
        <v>127</v>
      </c>
      <c r="H118" s="5">
        <f t="shared" si="13"/>
        <v>0.77439024390243905</v>
      </c>
      <c r="I118" s="4">
        <f>Data!E113</f>
        <v>100</v>
      </c>
      <c r="J118" s="5">
        <f t="shared" si="14"/>
        <v>0.6097560975609756</v>
      </c>
      <c r="K118" s="4">
        <f>Data!F113</f>
        <v>5</v>
      </c>
      <c r="L118" s="6">
        <f t="shared" si="15"/>
        <v>3.048780487804878E-2</v>
      </c>
      <c r="M118" s="11">
        <f>Data!AR113</f>
        <v>3</v>
      </c>
      <c r="N118" s="15">
        <f t="shared" si="16"/>
        <v>1.8292682926829267E-2</v>
      </c>
      <c r="O118" s="11">
        <f>Data!AS113</f>
        <v>2</v>
      </c>
      <c r="P118" s="15">
        <f t="shared" si="17"/>
        <v>1.2195121951219513E-2</v>
      </c>
      <c r="Q118" s="30">
        <f t="shared" si="18"/>
        <v>110</v>
      </c>
      <c r="R118" s="6">
        <f t="shared" si="19"/>
        <v>0.67073170731707321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68</v>
      </c>
      <c r="C119" s="4">
        <f>Data!C114</f>
        <v>56</v>
      </c>
      <c r="D119" s="5">
        <f t="shared" si="10"/>
        <v>0.82352941176470584</v>
      </c>
      <c r="E119" s="4">
        <f>Data!D114</f>
        <v>0</v>
      </c>
      <c r="F119" s="5">
        <f t="shared" si="11"/>
        <v>0</v>
      </c>
      <c r="G119" s="4">
        <f t="shared" si="12"/>
        <v>56</v>
      </c>
      <c r="H119" s="5">
        <f t="shared" si="13"/>
        <v>0.82352941176470584</v>
      </c>
      <c r="I119" s="4">
        <f>Data!E114</f>
        <v>47</v>
      </c>
      <c r="J119" s="5">
        <f t="shared" si="14"/>
        <v>0.69117647058823528</v>
      </c>
      <c r="K119" s="4">
        <f>Data!F114</f>
        <v>10</v>
      </c>
      <c r="L119" s="6">
        <f t="shared" si="15"/>
        <v>0.14705882352941177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1.4705882352941176E-2</v>
      </c>
      <c r="Q119" s="30">
        <f t="shared" si="18"/>
        <v>58</v>
      </c>
      <c r="R119" s="6">
        <f t="shared" si="19"/>
        <v>0.8529411764705882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42</v>
      </c>
      <c r="C121" s="4">
        <f>Data!C116</f>
        <v>38</v>
      </c>
      <c r="D121" s="5">
        <f t="shared" si="10"/>
        <v>0.90476190476190477</v>
      </c>
      <c r="E121" s="4">
        <f>Data!D116</f>
        <v>0</v>
      </c>
      <c r="F121" s="5">
        <f t="shared" si="11"/>
        <v>0</v>
      </c>
      <c r="G121" s="4">
        <f t="shared" si="12"/>
        <v>38</v>
      </c>
      <c r="H121" s="5">
        <f t="shared" si="13"/>
        <v>0.90476190476190477</v>
      </c>
      <c r="I121" s="4">
        <f>Data!E116</f>
        <v>29</v>
      </c>
      <c r="J121" s="5">
        <f t="shared" si="14"/>
        <v>0.69047619047619047</v>
      </c>
      <c r="K121" s="4">
        <f>Data!F116</f>
        <v>1</v>
      </c>
      <c r="L121" s="6">
        <f t="shared" si="15"/>
        <v>2.3809523809523808E-2</v>
      </c>
      <c r="M121" s="11">
        <f>Data!AR116</f>
        <v>2</v>
      </c>
      <c r="N121" s="15">
        <f t="shared" si="16"/>
        <v>4.7619047619047616E-2</v>
      </c>
      <c r="O121" s="11">
        <f>Data!AS116</f>
        <v>1</v>
      </c>
      <c r="P121" s="15">
        <f t="shared" si="17"/>
        <v>2.3809523809523808E-2</v>
      </c>
      <c r="Q121" s="30">
        <f t="shared" si="18"/>
        <v>33</v>
      </c>
      <c r="R121" s="6">
        <f t="shared" si="19"/>
        <v>0.7857142857142857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26</v>
      </c>
      <c r="C122" s="4">
        <f>Data!C117</f>
        <v>19</v>
      </c>
      <c r="D122" s="5">
        <f t="shared" si="10"/>
        <v>0.73076923076923073</v>
      </c>
      <c r="E122" s="4">
        <f>Data!D117</f>
        <v>0</v>
      </c>
      <c r="F122" s="5">
        <f t="shared" si="11"/>
        <v>0</v>
      </c>
      <c r="G122" s="4">
        <f t="shared" si="12"/>
        <v>19</v>
      </c>
      <c r="H122" s="5">
        <f t="shared" si="13"/>
        <v>0.73076923076923073</v>
      </c>
      <c r="I122" s="4">
        <f>Data!E117</f>
        <v>10</v>
      </c>
      <c r="J122" s="5">
        <f t="shared" si="14"/>
        <v>0.38461538461538464</v>
      </c>
      <c r="K122" s="4">
        <f>Data!F117</f>
        <v>7</v>
      </c>
      <c r="L122" s="6">
        <f t="shared" si="15"/>
        <v>0.26923076923076922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17</v>
      </c>
      <c r="R122" s="6">
        <f t="shared" si="19"/>
        <v>0.65384615384615385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41</v>
      </c>
      <c r="C123" s="4">
        <f>Data!C118</f>
        <v>38</v>
      </c>
      <c r="D123" s="5">
        <f t="shared" si="10"/>
        <v>0.92682926829268297</v>
      </c>
      <c r="E123" s="4">
        <f>Data!D118</f>
        <v>0</v>
      </c>
      <c r="F123" s="5">
        <f t="shared" si="11"/>
        <v>0</v>
      </c>
      <c r="G123" s="4">
        <f t="shared" si="12"/>
        <v>38</v>
      </c>
      <c r="H123" s="5">
        <f t="shared" si="13"/>
        <v>0.92682926829268297</v>
      </c>
      <c r="I123" s="4">
        <f>Data!E118</f>
        <v>29</v>
      </c>
      <c r="J123" s="5">
        <f t="shared" si="14"/>
        <v>0.70731707317073167</v>
      </c>
      <c r="K123" s="4">
        <f>Data!F118</f>
        <v>7</v>
      </c>
      <c r="L123" s="6">
        <f t="shared" si="15"/>
        <v>0.17073170731707318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36</v>
      </c>
      <c r="R123" s="6">
        <f t="shared" si="19"/>
        <v>0.87804878048780488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1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0</v>
      </c>
      <c r="J124" s="5">
        <f t="shared" si="14"/>
        <v>0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0</v>
      </c>
      <c r="R124" s="6">
        <f t="shared" si="19"/>
        <v>0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70</v>
      </c>
      <c r="C125" s="4">
        <f>Data!C120</f>
        <v>51</v>
      </c>
      <c r="D125" s="5">
        <f t="shared" si="10"/>
        <v>0.72857142857142854</v>
      </c>
      <c r="E125" s="4">
        <f>Data!D120</f>
        <v>0</v>
      </c>
      <c r="F125" s="5">
        <f t="shared" si="11"/>
        <v>0</v>
      </c>
      <c r="G125" s="4">
        <f t="shared" si="12"/>
        <v>51</v>
      </c>
      <c r="H125" s="5">
        <f t="shared" si="13"/>
        <v>0.72857142857142854</v>
      </c>
      <c r="I125" s="4">
        <f>Data!E120</f>
        <v>34</v>
      </c>
      <c r="J125" s="5">
        <f t="shared" si="14"/>
        <v>0.48571428571428571</v>
      </c>
      <c r="K125" s="4">
        <f>Data!F120</f>
        <v>4</v>
      </c>
      <c r="L125" s="6">
        <f t="shared" si="15"/>
        <v>5.7142857142857141E-2</v>
      </c>
      <c r="M125" s="11">
        <f>Data!AR120</f>
        <v>2</v>
      </c>
      <c r="N125" s="15">
        <f t="shared" si="16"/>
        <v>2.8571428571428571E-2</v>
      </c>
      <c r="O125" s="11">
        <f>Data!AS120</f>
        <v>1</v>
      </c>
      <c r="P125" s="15">
        <f t="shared" si="17"/>
        <v>1.4285714285714285E-2</v>
      </c>
      <c r="Q125" s="30">
        <f t="shared" si="18"/>
        <v>41</v>
      </c>
      <c r="R125" s="6">
        <f t="shared" si="19"/>
        <v>0.58571428571428574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55</v>
      </c>
      <c r="C126" s="4">
        <f>Data!C121</f>
        <v>45</v>
      </c>
      <c r="D126" s="5">
        <f t="shared" si="10"/>
        <v>0.81818181818181823</v>
      </c>
      <c r="E126" s="4">
        <f>Data!D121</f>
        <v>0</v>
      </c>
      <c r="F126" s="5">
        <f t="shared" si="11"/>
        <v>0</v>
      </c>
      <c r="G126" s="4">
        <f t="shared" si="12"/>
        <v>45</v>
      </c>
      <c r="H126" s="5">
        <f t="shared" si="13"/>
        <v>0.81818181818181823</v>
      </c>
      <c r="I126" s="4">
        <f>Data!E121</f>
        <v>45</v>
      </c>
      <c r="J126" s="5">
        <f t="shared" si="14"/>
        <v>0.81818181818181823</v>
      </c>
      <c r="K126" s="4">
        <f>Data!F121</f>
        <v>3</v>
      </c>
      <c r="L126" s="6">
        <f t="shared" si="15"/>
        <v>5.4545454545454543E-2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48</v>
      </c>
      <c r="R126" s="6">
        <f t="shared" si="19"/>
        <v>0.87272727272727268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152</v>
      </c>
      <c r="C127" s="4">
        <f>Data!C122</f>
        <v>111</v>
      </c>
      <c r="D127" s="5">
        <f t="shared" si="10"/>
        <v>0.73026315789473684</v>
      </c>
      <c r="E127" s="4">
        <f>Data!D122</f>
        <v>1</v>
      </c>
      <c r="F127" s="5">
        <f t="shared" si="11"/>
        <v>6.5789473684210523E-3</v>
      </c>
      <c r="G127" s="4">
        <f t="shared" si="12"/>
        <v>112</v>
      </c>
      <c r="H127" s="5">
        <f t="shared" si="13"/>
        <v>0.73684210526315785</v>
      </c>
      <c r="I127" s="4">
        <f>Data!E122</f>
        <v>85</v>
      </c>
      <c r="J127" s="5">
        <f t="shared" si="14"/>
        <v>0.55921052631578949</v>
      </c>
      <c r="K127" s="4">
        <f>Data!F122</f>
        <v>11</v>
      </c>
      <c r="L127" s="6">
        <f t="shared" si="15"/>
        <v>7.2368421052631582E-2</v>
      </c>
      <c r="M127" s="11">
        <f>Data!AR122</f>
        <v>1</v>
      </c>
      <c r="N127" s="15">
        <f t="shared" si="16"/>
        <v>6.5789473684210523E-3</v>
      </c>
      <c r="O127" s="11">
        <f>Data!AS122</f>
        <v>2</v>
      </c>
      <c r="P127" s="15">
        <f t="shared" si="17"/>
        <v>1.3157894736842105E-2</v>
      </c>
      <c r="Q127" s="30">
        <f t="shared" si="18"/>
        <v>99</v>
      </c>
      <c r="R127" s="6">
        <f t="shared" si="19"/>
        <v>0.65131578947368418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33</v>
      </c>
      <c r="C128" s="4">
        <f>Data!C123</f>
        <v>24</v>
      </c>
      <c r="D128" s="5">
        <f t="shared" si="10"/>
        <v>0.72727272727272729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0.72727272727272729</v>
      </c>
      <c r="I128" s="4">
        <f>Data!E123</f>
        <v>16</v>
      </c>
      <c r="J128" s="5">
        <f t="shared" si="14"/>
        <v>0.48484848484848486</v>
      </c>
      <c r="K128" s="4">
        <f>Data!F123</f>
        <v>1</v>
      </c>
      <c r="L128" s="6">
        <f t="shared" si="15"/>
        <v>3.0303030303030304E-2</v>
      </c>
      <c r="M128" s="11">
        <f>Data!AR123</f>
        <v>0</v>
      </c>
      <c r="N128" s="15">
        <f t="shared" si="16"/>
        <v>0</v>
      </c>
      <c r="O128" s="11">
        <f>Data!AS123</f>
        <v>5</v>
      </c>
      <c r="P128" s="15">
        <f t="shared" si="17"/>
        <v>0.15151515151515152</v>
      </c>
      <c r="Q128" s="30">
        <f t="shared" si="18"/>
        <v>22</v>
      </c>
      <c r="R128" s="6">
        <f t="shared" si="19"/>
        <v>0.66666666666666663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26</v>
      </c>
      <c r="C130" s="4">
        <f>Data!C125</f>
        <v>25</v>
      </c>
      <c r="D130" s="5">
        <f t="shared" si="10"/>
        <v>0.96153846153846156</v>
      </c>
      <c r="E130" s="4">
        <f>Data!D125</f>
        <v>0</v>
      </c>
      <c r="F130" s="5">
        <f t="shared" si="11"/>
        <v>0</v>
      </c>
      <c r="G130" s="4">
        <f t="shared" si="12"/>
        <v>25</v>
      </c>
      <c r="H130" s="5">
        <f t="shared" si="13"/>
        <v>0.96153846153846156</v>
      </c>
      <c r="I130" s="4">
        <f>Data!E125</f>
        <v>18</v>
      </c>
      <c r="J130" s="5">
        <f t="shared" si="14"/>
        <v>0.69230769230769229</v>
      </c>
      <c r="K130" s="4">
        <f>Data!F125</f>
        <v>4</v>
      </c>
      <c r="L130" s="6">
        <f t="shared" si="15"/>
        <v>0.15384615384615385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3.8461538461538464E-2</v>
      </c>
      <c r="Q130" s="30">
        <f t="shared" si="18"/>
        <v>23</v>
      </c>
      <c r="R130" s="6">
        <f t="shared" si="19"/>
        <v>0.88461538461538458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53</v>
      </c>
      <c r="C131" s="4">
        <f>Data!C126</f>
        <v>44</v>
      </c>
      <c r="D131" s="5">
        <f t="shared" si="10"/>
        <v>0.83018867924528306</v>
      </c>
      <c r="E131" s="4">
        <f>Data!D126</f>
        <v>0</v>
      </c>
      <c r="F131" s="5">
        <f t="shared" si="11"/>
        <v>0</v>
      </c>
      <c r="G131" s="4">
        <f t="shared" si="12"/>
        <v>44</v>
      </c>
      <c r="H131" s="5">
        <f t="shared" si="13"/>
        <v>0.83018867924528306</v>
      </c>
      <c r="I131" s="4">
        <f>Data!E126</f>
        <v>26</v>
      </c>
      <c r="J131" s="5">
        <f t="shared" si="14"/>
        <v>0.49056603773584906</v>
      </c>
      <c r="K131" s="4">
        <f>Data!F126</f>
        <v>6</v>
      </c>
      <c r="L131" s="6">
        <f t="shared" si="15"/>
        <v>0.11320754716981132</v>
      </c>
      <c r="M131" s="11">
        <f>Data!AR126</f>
        <v>0</v>
      </c>
      <c r="N131" s="15">
        <f t="shared" si="16"/>
        <v>0</v>
      </c>
      <c r="O131" s="11">
        <f>Data!AS126</f>
        <v>0</v>
      </c>
      <c r="P131" s="15">
        <f t="shared" si="17"/>
        <v>0</v>
      </c>
      <c r="Q131" s="30">
        <f t="shared" si="18"/>
        <v>32</v>
      </c>
      <c r="R131" s="6">
        <f t="shared" si="19"/>
        <v>0.60377358490566035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206</v>
      </c>
      <c r="C132" s="4">
        <f>Data!C127</f>
        <v>171</v>
      </c>
      <c r="D132" s="5">
        <f t="shared" si="10"/>
        <v>0.83009708737864074</v>
      </c>
      <c r="E132" s="4">
        <f>Data!D127</f>
        <v>0</v>
      </c>
      <c r="F132" s="5">
        <f t="shared" si="11"/>
        <v>0</v>
      </c>
      <c r="G132" s="4">
        <f t="shared" si="12"/>
        <v>171</v>
      </c>
      <c r="H132" s="5">
        <f t="shared" si="13"/>
        <v>0.83009708737864074</v>
      </c>
      <c r="I132" s="4">
        <f>Data!E127</f>
        <v>129</v>
      </c>
      <c r="J132" s="5">
        <f t="shared" si="14"/>
        <v>0.62621359223300976</v>
      </c>
      <c r="K132" s="4">
        <f>Data!F127</f>
        <v>23</v>
      </c>
      <c r="L132" s="6">
        <f t="shared" si="15"/>
        <v>0.11165048543689321</v>
      </c>
      <c r="M132" s="11">
        <f>Data!AR127</f>
        <v>4</v>
      </c>
      <c r="N132" s="15">
        <f t="shared" si="16"/>
        <v>1.9417475728155338E-2</v>
      </c>
      <c r="O132" s="11">
        <f>Data!AS127</f>
        <v>1</v>
      </c>
      <c r="P132" s="15">
        <f t="shared" si="17"/>
        <v>4.8543689320388345E-3</v>
      </c>
      <c r="Q132" s="30">
        <f t="shared" si="18"/>
        <v>157</v>
      </c>
      <c r="R132" s="6">
        <f t="shared" si="19"/>
        <v>0.76213592233009708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43</v>
      </c>
      <c r="C133" s="4">
        <f>Data!C128</f>
        <v>31</v>
      </c>
      <c r="D133" s="5">
        <f t="shared" si="10"/>
        <v>0.72093023255813948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0.72093023255813948</v>
      </c>
      <c r="I133" s="4">
        <f>Data!E128</f>
        <v>28</v>
      </c>
      <c r="J133" s="5">
        <f t="shared" si="14"/>
        <v>0.65116279069767447</v>
      </c>
      <c r="K133" s="4">
        <f>Data!F128</f>
        <v>3</v>
      </c>
      <c r="L133" s="6">
        <f t="shared" si="15"/>
        <v>6.9767441860465115E-2</v>
      </c>
      <c r="M133" s="11">
        <f>Data!AR128</f>
        <v>0</v>
      </c>
      <c r="N133" s="15">
        <f t="shared" si="16"/>
        <v>0</v>
      </c>
      <c r="O133" s="11">
        <f>Data!AS128</f>
        <v>2</v>
      </c>
      <c r="P133" s="15">
        <f t="shared" si="17"/>
        <v>4.6511627906976744E-2</v>
      </c>
      <c r="Q133" s="30">
        <f t="shared" si="18"/>
        <v>33</v>
      </c>
      <c r="R133" s="6">
        <f t="shared" si="19"/>
        <v>0.76744186046511631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114</v>
      </c>
      <c r="C134" s="4">
        <f>Data!C129</f>
        <v>97</v>
      </c>
      <c r="D134" s="5">
        <f t="shared" si="10"/>
        <v>0.85087719298245612</v>
      </c>
      <c r="E134" s="4">
        <f>Data!D129</f>
        <v>0</v>
      </c>
      <c r="F134" s="5">
        <f t="shared" si="11"/>
        <v>0</v>
      </c>
      <c r="G134" s="4">
        <f t="shared" si="12"/>
        <v>97</v>
      </c>
      <c r="H134" s="5">
        <f t="shared" si="13"/>
        <v>0.85087719298245612</v>
      </c>
      <c r="I134" s="4">
        <f>Data!E129</f>
        <v>60</v>
      </c>
      <c r="J134" s="5">
        <f t="shared" si="14"/>
        <v>0.52631578947368418</v>
      </c>
      <c r="K134" s="4">
        <f>Data!F129</f>
        <v>11</v>
      </c>
      <c r="L134" s="6">
        <f t="shared" si="15"/>
        <v>9.6491228070175433E-2</v>
      </c>
      <c r="M134" s="11">
        <f>Data!AR129</f>
        <v>0</v>
      </c>
      <c r="N134" s="15">
        <f t="shared" si="16"/>
        <v>0</v>
      </c>
      <c r="O134" s="11">
        <f>Data!AS129</f>
        <v>7</v>
      </c>
      <c r="P134" s="15">
        <f t="shared" si="17"/>
        <v>6.1403508771929821E-2</v>
      </c>
      <c r="Q134" s="30">
        <f t="shared" si="18"/>
        <v>78</v>
      </c>
      <c r="R134" s="6">
        <f t="shared" si="19"/>
        <v>0.68421052631578949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1</v>
      </c>
      <c r="N136" s="15">
        <f t="shared" ref="N136:N141" si="26">IF(B136=0,0,M136/B136)</f>
        <v>0.1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7</v>
      </c>
      <c r="R136" s="6">
        <f t="shared" ref="R136:R141" si="29">IF(B136=0,0,Q136/B136)</f>
        <v>0.7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44</v>
      </c>
      <c r="C138" s="4">
        <f>Data!C133</f>
        <v>36</v>
      </c>
      <c r="D138" s="5">
        <f t="shared" si="20"/>
        <v>0.81818181818181823</v>
      </c>
      <c r="E138" s="4">
        <f>Data!D133</f>
        <v>0</v>
      </c>
      <c r="F138" s="5">
        <f t="shared" si="21"/>
        <v>0</v>
      </c>
      <c r="G138" s="4">
        <f t="shared" si="22"/>
        <v>36</v>
      </c>
      <c r="H138" s="5">
        <f t="shared" si="23"/>
        <v>0.81818181818181823</v>
      </c>
      <c r="I138" s="4">
        <f>Data!E133</f>
        <v>30</v>
      </c>
      <c r="J138" s="5">
        <f t="shared" si="24"/>
        <v>0.68181818181818177</v>
      </c>
      <c r="K138" s="4">
        <f>Data!F133</f>
        <v>4</v>
      </c>
      <c r="L138" s="6">
        <f t="shared" si="25"/>
        <v>9.0909090909090912E-2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34</v>
      </c>
      <c r="R138" s="6">
        <f t="shared" si="29"/>
        <v>0.77272727272727271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86</v>
      </c>
      <c r="C139" s="4">
        <f>Data!C134</f>
        <v>76</v>
      </c>
      <c r="D139" s="5">
        <f t="shared" si="20"/>
        <v>0.88372093023255816</v>
      </c>
      <c r="E139" s="4">
        <f>Data!D134</f>
        <v>0</v>
      </c>
      <c r="F139" s="5">
        <f t="shared" si="21"/>
        <v>0</v>
      </c>
      <c r="G139" s="4">
        <f t="shared" si="22"/>
        <v>76</v>
      </c>
      <c r="H139" s="5">
        <f t="shared" si="23"/>
        <v>0.88372093023255816</v>
      </c>
      <c r="I139" s="4">
        <f>Data!E134</f>
        <v>61</v>
      </c>
      <c r="J139" s="5">
        <f t="shared" si="24"/>
        <v>0.70930232558139539</v>
      </c>
      <c r="K139" s="4">
        <f>Data!F134</f>
        <v>11</v>
      </c>
      <c r="L139" s="6">
        <f t="shared" si="25"/>
        <v>0.12790697674418605</v>
      </c>
      <c r="M139" s="11">
        <f>Data!AR134</f>
        <v>2</v>
      </c>
      <c r="N139" s="15">
        <f t="shared" si="26"/>
        <v>2.3255813953488372E-2</v>
      </c>
      <c r="O139" s="11">
        <f>Data!AS134</f>
        <v>1</v>
      </c>
      <c r="P139" s="15">
        <f t="shared" si="27"/>
        <v>1.1627906976744186E-2</v>
      </c>
      <c r="Q139" s="30">
        <f t="shared" si="28"/>
        <v>75</v>
      </c>
      <c r="R139" s="6">
        <f t="shared" si="29"/>
        <v>0.87209302325581395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43</v>
      </c>
      <c r="C140" s="4">
        <f>Data!C135</f>
        <v>35</v>
      </c>
      <c r="D140" s="5">
        <f t="shared" si="20"/>
        <v>0.81395348837209303</v>
      </c>
      <c r="E140" s="4">
        <f>Data!D135</f>
        <v>0</v>
      </c>
      <c r="F140" s="5">
        <f t="shared" si="21"/>
        <v>0</v>
      </c>
      <c r="G140" s="4">
        <f t="shared" si="22"/>
        <v>35</v>
      </c>
      <c r="H140" s="5">
        <f t="shared" si="23"/>
        <v>0.81395348837209303</v>
      </c>
      <c r="I140" s="4">
        <f>Data!E135</f>
        <v>17</v>
      </c>
      <c r="J140" s="5">
        <f t="shared" si="24"/>
        <v>0.39534883720930231</v>
      </c>
      <c r="K140" s="4">
        <f>Data!F135</f>
        <v>12</v>
      </c>
      <c r="L140" s="6">
        <f t="shared" si="25"/>
        <v>0.27906976744186046</v>
      </c>
      <c r="M140" s="11">
        <f>Data!AR135</f>
        <v>0</v>
      </c>
      <c r="N140" s="15">
        <f t="shared" si="26"/>
        <v>0</v>
      </c>
      <c r="O140" s="11">
        <f>Data!AS135</f>
        <v>3</v>
      </c>
      <c r="P140" s="15">
        <f t="shared" si="27"/>
        <v>6.9767441860465115E-2</v>
      </c>
      <c r="Q140" s="30">
        <f t="shared" si="28"/>
        <v>32</v>
      </c>
      <c r="R140" s="6">
        <f t="shared" si="29"/>
        <v>0.7441860465116279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18</v>
      </c>
      <c r="C141" s="17">
        <f>Data!C136</f>
        <v>13</v>
      </c>
      <c r="D141" s="18">
        <f t="shared" si="20"/>
        <v>0.72222222222222221</v>
      </c>
      <c r="E141" s="17">
        <f>Data!D136</f>
        <v>0</v>
      </c>
      <c r="F141" s="18">
        <f t="shared" si="21"/>
        <v>0</v>
      </c>
      <c r="G141" s="17">
        <f t="shared" si="22"/>
        <v>13</v>
      </c>
      <c r="H141" s="18">
        <f t="shared" si="23"/>
        <v>0.72222222222222221</v>
      </c>
      <c r="I141" s="17">
        <f>Data!E136</f>
        <v>12</v>
      </c>
      <c r="J141" s="18">
        <f t="shared" si="24"/>
        <v>0.66666666666666663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12</v>
      </c>
      <c r="R141" s="23">
        <f t="shared" si="29"/>
        <v>0.66666666666666663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5251</v>
      </c>
      <c r="C142" s="20">
        <f>SUM(C7:C141)</f>
        <v>4021</v>
      </c>
      <c r="D142" s="21">
        <f t="shared" si="20"/>
        <v>0.76575890306608263</v>
      </c>
      <c r="E142" s="20">
        <f>SUM(E7:E141)</f>
        <v>16</v>
      </c>
      <c r="F142" s="21">
        <f t="shared" si="21"/>
        <v>3.04703865930299E-3</v>
      </c>
      <c r="G142" s="20">
        <f>SUM(G7:G141)</f>
        <v>4037</v>
      </c>
      <c r="H142" s="21">
        <f>IF(B142=0,0,G142/B142)</f>
        <v>0.76880594172538563</v>
      </c>
      <c r="I142" s="20">
        <f>SUM(I7:I141)</f>
        <v>2947</v>
      </c>
      <c r="J142" s="21">
        <f t="shared" si="24"/>
        <v>0.56122643306036946</v>
      </c>
      <c r="K142" s="20">
        <f>SUM(K7:K141)</f>
        <v>658</v>
      </c>
      <c r="L142" s="37">
        <f t="shared" si="25"/>
        <v>0.12530946486383546</v>
      </c>
      <c r="M142" s="20">
        <f>SUM(M7:M141)</f>
        <v>63</v>
      </c>
      <c r="N142" s="37">
        <f>IF(B142=0,0,M142/B142)</f>
        <v>1.1997714721005522E-2</v>
      </c>
      <c r="O142" s="20">
        <f>SUM(O7:O141)</f>
        <v>139</v>
      </c>
      <c r="P142" s="37">
        <f>IF(B142=0,0,O142/B142)</f>
        <v>2.6471148352694724E-2</v>
      </c>
      <c r="Q142" s="33">
        <f>SUM(Q7:Q141)</f>
        <v>3807</v>
      </c>
      <c r="R142" s="24">
        <f>IF(B142=0,0,Q142/B142)</f>
        <v>0.72500476099790512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12/01/2023 To: 12/31/2023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02/01/2024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14</v>
      </c>
      <c r="C7" s="11">
        <f>Data!G2</f>
        <v>5</v>
      </c>
      <c r="D7" s="13">
        <f>IF(B7=0,0,C7/B7)</f>
        <v>0.35714285714285715</v>
      </c>
      <c r="E7" s="11">
        <f>Data!H2</f>
        <v>4</v>
      </c>
      <c r="F7" s="13">
        <f t="shared" ref="F7:F38" si="0">IF(B7=0,0,E7/B7)</f>
        <v>0.2857142857142857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95</v>
      </c>
      <c r="C8" s="4">
        <f>Data!G3</f>
        <v>9</v>
      </c>
      <c r="D8" s="5">
        <f t="shared" ref="D8:D71" si="1">IF(B8=0,0,C8/B8)</f>
        <v>9.4736842105263161E-2</v>
      </c>
      <c r="E8" s="4">
        <f>Data!H3</f>
        <v>3</v>
      </c>
      <c r="F8" s="5">
        <f t="shared" si="0"/>
        <v>3.1578947368421054E-2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78</v>
      </c>
      <c r="C9" s="4">
        <f>Data!G4</f>
        <v>15</v>
      </c>
      <c r="D9" s="5">
        <f t="shared" si="1"/>
        <v>0.19230769230769232</v>
      </c>
      <c r="E9" s="4">
        <f>Data!H4</f>
        <v>10</v>
      </c>
      <c r="F9" s="5">
        <f t="shared" si="0"/>
        <v>0.12820512820512819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14</v>
      </c>
      <c r="C10" s="4">
        <f>Data!G5</f>
        <v>0</v>
      </c>
      <c r="D10" s="5">
        <f t="shared" si="1"/>
        <v>0</v>
      </c>
      <c r="E10" s="4">
        <f>Data!H5</f>
        <v>2</v>
      </c>
      <c r="F10" s="5">
        <f t="shared" si="0"/>
        <v>0.14285714285714285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3</v>
      </c>
      <c r="F11" s="5">
        <f t="shared" si="0"/>
        <v>0.5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29</v>
      </c>
      <c r="C12" s="4">
        <f>Data!G7</f>
        <v>5</v>
      </c>
      <c r="D12" s="5">
        <f t="shared" si="1"/>
        <v>0.17241379310344829</v>
      </c>
      <c r="E12" s="4">
        <f>Data!H7</f>
        <v>2</v>
      </c>
      <c r="F12" s="5">
        <f t="shared" si="0"/>
        <v>6.8965517241379309E-2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21</v>
      </c>
      <c r="C13" s="4">
        <f>Data!G8</f>
        <v>3</v>
      </c>
      <c r="D13" s="5">
        <f t="shared" si="1"/>
        <v>0.14285714285714285</v>
      </c>
      <c r="E13" s="4">
        <f>Data!H8</f>
        <v>1</v>
      </c>
      <c r="F13" s="5">
        <f t="shared" si="0"/>
        <v>4.7619047619047616E-2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68</v>
      </c>
      <c r="C14" s="4">
        <f>Data!G9</f>
        <v>22</v>
      </c>
      <c r="D14" s="5">
        <f t="shared" si="1"/>
        <v>0.3235294117647059</v>
      </c>
      <c r="E14" s="4">
        <f>Data!H9</f>
        <v>5</v>
      </c>
      <c r="F14" s="5">
        <f t="shared" si="0"/>
        <v>7.3529411764705885E-2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0</v>
      </c>
      <c r="C15" s="4">
        <f>Data!G10</f>
        <v>0</v>
      </c>
      <c r="D15" s="5">
        <f t="shared" si="1"/>
        <v>0</v>
      </c>
      <c r="E15" s="4">
        <f>Data!H10</f>
        <v>0</v>
      </c>
      <c r="F15" s="5">
        <f t="shared" si="0"/>
        <v>0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74</v>
      </c>
      <c r="C18" s="4">
        <f>Data!G13</f>
        <v>20</v>
      </c>
      <c r="D18" s="5">
        <f t="shared" si="1"/>
        <v>0.27027027027027029</v>
      </c>
      <c r="E18" s="4">
        <f>Data!H13</f>
        <v>24</v>
      </c>
      <c r="F18" s="5">
        <f t="shared" si="0"/>
        <v>0.32432432432432434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2</v>
      </c>
      <c r="F19" s="5">
        <f t="shared" si="0"/>
        <v>0.4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1</v>
      </c>
      <c r="F20" s="5">
        <f t="shared" si="0"/>
        <v>0.16666666666666666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47</v>
      </c>
      <c r="C21" s="4">
        <f>Data!G16</f>
        <v>8</v>
      </c>
      <c r="D21" s="5">
        <f t="shared" si="1"/>
        <v>0.1702127659574468</v>
      </c>
      <c r="E21" s="4">
        <f>Data!H16</f>
        <v>6</v>
      </c>
      <c r="F21" s="5">
        <f t="shared" si="0"/>
        <v>0.1276595744680851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7</v>
      </c>
      <c r="C22" s="4">
        <f>Data!G17</f>
        <v>1</v>
      </c>
      <c r="D22" s="5">
        <f t="shared" si="1"/>
        <v>0.14285714285714285</v>
      </c>
      <c r="E22" s="4">
        <f>Data!H17</f>
        <v>2</v>
      </c>
      <c r="F22" s="5">
        <f t="shared" si="0"/>
        <v>0.2857142857142857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77</v>
      </c>
      <c r="C23" s="4">
        <f>Data!G18</f>
        <v>2</v>
      </c>
      <c r="D23" s="5">
        <f t="shared" si="1"/>
        <v>2.5974025974025976E-2</v>
      </c>
      <c r="E23" s="4">
        <f>Data!H18</f>
        <v>9</v>
      </c>
      <c r="F23" s="5">
        <f t="shared" si="0"/>
        <v>0.11688311688311688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7</v>
      </c>
      <c r="C24" s="4">
        <f>Data!G19</f>
        <v>1</v>
      </c>
      <c r="D24" s="5">
        <f t="shared" si="1"/>
        <v>0.14285714285714285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41</v>
      </c>
      <c r="C26" s="4">
        <f>Data!G21</f>
        <v>7</v>
      </c>
      <c r="D26" s="5">
        <f t="shared" si="1"/>
        <v>0.17073170731707318</v>
      </c>
      <c r="E26" s="4">
        <f>Data!H21</f>
        <v>6</v>
      </c>
      <c r="F26" s="5">
        <f t="shared" si="0"/>
        <v>0.14634146341463414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7</v>
      </c>
      <c r="C27" s="4">
        <f>Data!G22</f>
        <v>3</v>
      </c>
      <c r="D27" s="5">
        <f t="shared" si="1"/>
        <v>0.42857142857142855</v>
      </c>
      <c r="E27" s="4">
        <f>Data!H22</f>
        <v>1</v>
      </c>
      <c r="F27" s="5">
        <f t="shared" si="0"/>
        <v>0.14285714285714285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40</v>
      </c>
      <c r="C28" s="4">
        <f>Data!G23</f>
        <v>5</v>
      </c>
      <c r="D28" s="5">
        <f t="shared" si="1"/>
        <v>0.125</v>
      </c>
      <c r="E28" s="4">
        <f>Data!H23</f>
        <v>4</v>
      </c>
      <c r="F28" s="5">
        <f t="shared" si="0"/>
        <v>0.1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8</v>
      </c>
      <c r="C30" s="4">
        <f>Data!G25</f>
        <v>2</v>
      </c>
      <c r="D30" s="5">
        <f t="shared" si="1"/>
        <v>0.25</v>
      </c>
      <c r="E30" s="4">
        <f>Data!H25</f>
        <v>2</v>
      </c>
      <c r="F30" s="5">
        <f t="shared" si="0"/>
        <v>0.25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55</v>
      </c>
      <c r="C31" s="4">
        <f>Data!G26</f>
        <v>2</v>
      </c>
      <c r="D31" s="5">
        <f t="shared" si="1"/>
        <v>3.6363636363636362E-2</v>
      </c>
      <c r="E31" s="4">
        <f>Data!H26</f>
        <v>2</v>
      </c>
      <c r="F31" s="5">
        <f t="shared" si="0"/>
        <v>3.6363636363636362E-2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66</v>
      </c>
      <c r="C32" s="4">
        <f>Data!G27</f>
        <v>7</v>
      </c>
      <c r="D32" s="5">
        <f t="shared" si="1"/>
        <v>0.10606060606060606</v>
      </c>
      <c r="E32" s="4">
        <f>Data!H27</f>
        <v>6</v>
      </c>
      <c r="F32" s="5">
        <f t="shared" si="0"/>
        <v>9.0909090909090912E-2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121</v>
      </c>
      <c r="C33" s="4">
        <f>Data!G28</f>
        <v>25</v>
      </c>
      <c r="D33" s="5">
        <f t="shared" si="1"/>
        <v>0.20661157024793389</v>
      </c>
      <c r="E33" s="4">
        <f>Data!H28</f>
        <v>22</v>
      </c>
      <c r="F33" s="5">
        <f t="shared" si="0"/>
        <v>0.18181818181818182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10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0.1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12</v>
      </c>
      <c r="C39" s="4">
        <f>Data!G34</f>
        <v>0</v>
      </c>
      <c r="D39" s="5">
        <f t="shared" si="1"/>
        <v>0</v>
      </c>
      <c r="E39" s="4">
        <f>Data!H34</f>
        <v>1</v>
      </c>
      <c r="F39" s="5">
        <f t="shared" ref="F39:F70" si="2">IF(B39=0,0,E39/B39)</f>
        <v>8.3333333333333329E-2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4</v>
      </c>
      <c r="C40" s="4">
        <f>Data!G35</f>
        <v>3</v>
      </c>
      <c r="D40" s="5">
        <f t="shared" si="1"/>
        <v>0.75</v>
      </c>
      <c r="E40" s="4">
        <f>Data!H35</f>
        <v>1</v>
      </c>
      <c r="F40" s="5">
        <f t="shared" si="2"/>
        <v>0.25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49</v>
      </c>
      <c r="C41" s="4">
        <f>Data!G36</f>
        <v>11</v>
      </c>
      <c r="D41" s="5">
        <f t="shared" si="1"/>
        <v>0.22448979591836735</v>
      </c>
      <c r="E41" s="4">
        <f>Data!H36</f>
        <v>9</v>
      </c>
      <c r="F41" s="5">
        <f t="shared" si="2"/>
        <v>0.18367346938775511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15</v>
      </c>
      <c r="C42" s="4">
        <f>Data!G37</f>
        <v>4</v>
      </c>
      <c r="D42" s="5">
        <f t="shared" si="1"/>
        <v>0.26666666666666666</v>
      </c>
      <c r="E42" s="4">
        <f>Data!H37</f>
        <v>2</v>
      </c>
      <c r="F42" s="5">
        <f t="shared" si="2"/>
        <v>0.13333333333333333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18</v>
      </c>
      <c r="C43" s="4">
        <f>Data!G38</f>
        <v>3</v>
      </c>
      <c r="D43" s="5">
        <f t="shared" si="1"/>
        <v>0.16666666666666666</v>
      </c>
      <c r="E43" s="4">
        <f>Data!H38</f>
        <v>1</v>
      </c>
      <c r="F43" s="5">
        <f t="shared" si="2"/>
        <v>5.5555555555555552E-2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6</v>
      </c>
      <c r="C45" s="4">
        <f>Data!G40</f>
        <v>1</v>
      </c>
      <c r="D45" s="5">
        <f t="shared" si="1"/>
        <v>0.16666666666666666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215</v>
      </c>
      <c r="C47" s="4">
        <f>Data!G42</f>
        <v>48</v>
      </c>
      <c r="D47" s="5">
        <f t="shared" si="1"/>
        <v>0.22325581395348837</v>
      </c>
      <c r="E47" s="4">
        <f>Data!H42</f>
        <v>29</v>
      </c>
      <c r="F47" s="5">
        <f t="shared" si="2"/>
        <v>0.13488372093023257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29</v>
      </c>
      <c r="C49" s="4">
        <f>Data!G44</f>
        <v>9</v>
      </c>
      <c r="D49" s="5">
        <f t="shared" si="1"/>
        <v>0.31034482758620691</v>
      </c>
      <c r="E49" s="4">
        <f>Data!H44</f>
        <v>4</v>
      </c>
      <c r="F49" s="5">
        <f t="shared" si="2"/>
        <v>0.13793103448275862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4</v>
      </c>
      <c r="F50" s="5">
        <f t="shared" si="2"/>
        <v>0.26666666666666666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24</v>
      </c>
      <c r="C51" s="4">
        <f>Data!G46</f>
        <v>0</v>
      </c>
      <c r="D51" s="5">
        <f t="shared" si="1"/>
        <v>0</v>
      </c>
      <c r="E51" s="4">
        <f>Data!H46</f>
        <v>2</v>
      </c>
      <c r="F51" s="5">
        <f t="shared" si="2"/>
        <v>8.3333333333333329E-2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18</v>
      </c>
      <c r="C52" s="4">
        <f>Data!G47</f>
        <v>3</v>
      </c>
      <c r="D52" s="5">
        <f t="shared" si="1"/>
        <v>0.16666666666666666</v>
      </c>
      <c r="E52" s="4">
        <f>Data!H47</f>
        <v>3</v>
      </c>
      <c r="F52" s="5">
        <f t="shared" si="2"/>
        <v>0.16666666666666666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82</v>
      </c>
      <c r="C53" s="4">
        <f>Data!G48</f>
        <v>10</v>
      </c>
      <c r="D53" s="5">
        <f t="shared" si="1"/>
        <v>0.12195121951219512</v>
      </c>
      <c r="E53" s="4">
        <f>Data!H48</f>
        <v>14</v>
      </c>
      <c r="F53" s="5">
        <f t="shared" si="2"/>
        <v>0.17073170731707318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45</v>
      </c>
      <c r="C54" s="4">
        <f>Data!G49</f>
        <v>8</v>
      </c>
      <c r="D54" s="5">
        <f t="shared" si="1"/>
        <v>0.17777777777777778</v>
      </c>
      <c r="E54" s="4">
        <f>Data!H49</f>
        <v>7</v>
      </c>
      <c r="F54" s="5">
        <f t="shared" si="2"/>
        <v>0.15555555555555556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46</v>
      </c>
      <c r="C55" s="4">
        <f>Data!G50</f>
        <v>7</v>
      </c>
      <c r="D55" s="5">
        <f t="shared" si="1"/>
        <v>0.15217391304347827</v>
      </c>
      <c r="E55" s="4">
        <f>Data!H50</f>
        <v>11</v>
      </c>
      <c r="F55" s="5">
        <f t="shared" si="2"/>
        <v>0.2391304347826087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40</v>
      </c>
      <c r="C56" s="4">
        <f>Data!G51</f>
        <v>4</v>
      </c>
      <c r="D56" s="5">
        <f t="shared" si="1"/>
        <v>0.1</v>
      </c>
      <c r="E56" s="4">
        <f>Data!H51</f>
        <v>8</v>
      </c>
      <c r="F56" s="5">
        <f t="shared" si="2"/>
        <v>0.2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2</v>
      </c>
      <c r="D57" s="5">
        <f t="shared" si="1"/>
        <v>0.13333333333333333</v>
      </c>
      <c r="E57" s="4">
        <f>Data!H52</f>
        <v>5</v>
      </c>
      <c r="F57" s="5">
        <f t="shared" si="2"/>
        <v>0.33333333333333331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16</v>
      </c>
      <c r="C58" s="4">
        <f>Data!G53</f>
        <v>1</v>
      </c>
      <c r="D58" s="5">
        <f t="shared" si="1"/>
        <v>6.25E-2</v>
      </c>
      <c r="E58" s="4">
        <f>Data!H53</f>
        <v>2</v>
      </c>
      <c r="F58" s="5">
        <f t="shared" si="2"/>
        <v>0.125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9</v>
      </c>
      <c r="C59" s="4">
        <f>Data!G54</f>
        <v>3</v>
      </c>
      <c r="D59" s="5">
        <f t="shared" si="1"/>
        <v>0.33333333333333331</v>
      </c>
      <c r="E59" s="4">
        <f>Data!H54</f>
        <v>1</v>
      </c>
      <c r="F59" s="5">
        <f t="shared" si="2"/>
        <v>0.1111111111111111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25</v>
      </c>
      <c r="C60" s="4">
        <f>Data!G55</f>
        <v>3</v>
      </c>
      <c r="D60" s="5">
        <f t="shared" si="1"/>
        <v>0.12</v>
      </c>
      <c r="E60" s="4">
        <f>Data!H55</f>
        <v>1</v>
      </c>
      <c r="F60" s="5">
        <f t="shared" si="2"/>
        <v>0.04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38</v>
      </c>
      <c r="C61" s="4">
        <f>Data!G56</f>
        <v>2</v>
      </c>
      <c r="D61" s="5">
        <f t="shared" si="1"/>
        <v>5.2631578947368418E-2</v>
      </c>
      <c r="E61" s="4">
        <f>Data!H56</f>
        <v>1</v>
      </c>
      <c r="F61" s="5">
        <f t="shared" si="2"/>
        <v>2.6315789473684209E-2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17</v>
      </c>
      <c r="C63" s="4">
        <f>Data!G58</f>
        <v>5</v>
      </c>
      <c r="D63" s="5">
        <f t="shared" si="1"/>
        <v>0.29411764705882354</v>
      </c>
      <c r="E63" s="4">
        <f>Data!H58</f>
        <v>4</v>
      </c>
      <c r="F63" s="5">
        <f t="shared" si="2"/>
        <v>0.23529411764705882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91</v>
      </c>
      <c r="C64" s="4">
        <f>Data!G59</f>
        <v>5</v>
      </c>
      <c r="D64" s="5">
        <f t="shared" si="1"/>
        <v>5.4945054945054944E-2</v>
      </c>
      <c r="E64" s="4">
        <f>Data!H59</f>
        <v>1</v>
      </c>
      <c r="F64" s="5">
        <f t="shared" si="2"/>
        <v>1.098901098901099E-2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63</v>
      </c>
      <c r="C65" s="4">
        <f>Data!G60</f>
        <v>12</v>
      </c>
      <c r="D65" s="5">
        <f t="shared" si="1"/>
        <v>0.19047619047619047</v>
      </c>
      <c r="E65" s="4">
        <f>Data!H60</f>
        <v>6</v>
      </c>
      <c r="F65" s="5">
        <f t="shared" si="2"/>
        <v>9.5238095238095233E-2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142</v>
      </c>
      <c r="C67" s="4">
        <f>Data!G62</f>
        <v>24</v>
      </c>
      <c r="D67" s="5">
        <f t="shared" si="1"/>
        <v>0.16901408450704225</v>
      </c>
      <c r="E67" s="4">
        <f>Data!H62</f>
        <v>16</v>
      </c>
      <c r="F67" s="5">
        <f t="shared" si="2"/>
        <v>0.11267605633802817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95</v>
      </c>
      <c r="C68" s="4">
        <f>Data!G63</f>
        <v>13</v>
      </c>
      <c r="D68" s="5">
        <f t="shared" si="1"/>
        <v>0.1368421052631579</v>
      </c>
      <c r="E68" s="4">
        <f>Data!H63</f>
        <v>25</v>
      </c>
      <c r="F68" s="5">
        <f t="shared" si="2"/>
        <v>0.26315789473684209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43</v>
      </c>
      <c r="C70" s="4">
        <f>Data!G65</f>
        <v>12</v>
      </c>
      <c r="D70" s="5">
        <f t="shared" si="1"/>
        <v>0.27906976744186046</v>
      </c>
      <c r="E70" s="4">
        <f>Data!H65</f>
        <v>9</v>
      </c>
      <c r="F70" s="5">
        <f t="shared" si="2"/>
        <v>0.20930232558139536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16</v>
      </c>
      <c r="C71" s="4">
        <f>Data!G66</f>
        <v>3</v>
      </c>
      <c r="D71" s="5">
        <f t="shared" si="1"/>
        <v>0.1875</v>
      </c>
      <c r="E71" s="4">
        <f>Data!H66</f>
        <v>1</v>
      </c>
      <c r="F71" s="5">
        <f t="shared" ref="F71:F102" si="3">IF(B71=0,0,E71/B71)</f>
        <v>6.25E-2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25</v>
      </c>
      <c r="C72" s="4">
        <f>Data!G67</f>
        <v>3</v>
      </c>
      <c r="D72" s="5">
        <f t="shared" ref="D72:D135" si="4">IF(B72=0,0,C72/B72)</f>
        <v>0.12</v>
      </c>
      <c r="E72" s="4">
        <f>Data!H67</f>
        <v>1</v>
      </c>
      <c r="F72" s="5">
        <f t="shared" si="3"/>
        <v>0.04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9</v>
      </c>
      <c r="C73" s="4">
        <f>Data!G68</f>
        <v>1</v>
      </c>
      <c r="D73" s="5">
        <f t="shared" si="4"/>
        <v>0.1111111111111111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11</v>
      </c>
      <c r="C74" s="4">
        <f>Data!G69</f>
        <v>6</v>
      </c>
      <c r="D74" s="5">
        <f t="shared" si="4"/>
        <v>0.54545454545454541</v>
      </c>
      <c r="E74" s="4">
        <f>Data!H69</f>
        <v>2</v>
      </c>
      <c r="F74" s="5">
        <f t="shared" si="3"/>
        <v>0.18181818181818182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6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0.16666666666666666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66</v>
      </c>
      <c r="C77" s="4">
        <f>Data!G72</f>
        <v>4</v>
      </c>
      <c r="D77" s="5">
        <f t="shared" si="4"/>
        <v>6.0606060606060608E-2</v>
      </c>
      <c r="E77" s="4">
        <f>Data!H72</f>
        <v>8</v>
      </c>
      <c r="F77" s="5">
        <f t="shared" si="3"/>
        <v>0.12121212121212122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43</v>
      </c>
      <c r="C79" s="4">
        <f>Data!G74</f>
        <v>12</v>
      </c>
      <c r="D79" s="5">
        <f t="shared" si="4"/>
        <v>0.27906976744186046</v>
      </c>
      <c r="E79" s="4">
        <f>Data!H74</f>
        <v>5</v>
      </c>
      <c r="F79" s="5">
        <f t="shared" si="3"/>
        <v>0.11627906976744186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19</v>
      </c>
      <c r="C80" s="4">
        <f>Data!G75</f>
        <v>5</v>
      </c>
      <c r="D80" s="5">
        <f t="shared" si="4"/>
        <v>0.26315789473684209</v>
      </c>
      <c r="E80" s="4">
        <f>Data!H75</f>
        <v>6</v>
      </c>
      <c r="F80" s="5">
        <f t="shared" si="3"/>
        <v>0.31578947368421051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7</v>
      </c>
      <c r="C81" s="4">
        <f>Data!G76</f>
        <v>2</v>
      </c>
      <c r="D81" s="5">
        <f t="shared" si="4"/>
        <v>0.2857142857142857</v>
      </c>
      <c r="E81" s="4">
        <f>Data!H76</f>
        <v>3</v>
      </c>
      <c r="F81" s="5">
        <f t="shared" si="3"/>
        <v>0.42857142857142855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179</v>
      </c>
      <c r="C82" s="4">
        <f>Data!G77</f>
        <v>29</v>
      </c>
      <c r="D82" s="5">
        <f t="shared" si="4"/>
        <v>0.16201117318435754</v>
      </c>
      <c r="E82" s="4">
        <f>Data!H77</f>
        <v>15</v>
      </c>
      <c r="F82" s="5">
        <f t="shared" si="3"/>
        <v>8.3798882681564241E-2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17</v>
      </c>
      <c r="C83" s="4">
        <f>Data!G78</f>
        <v>3</v>
      </c>
      <c r="D83" s="5">
        <f t="shared" si="4"/>
        <v>0.17647058823529413</v>
      </c>
      <c r="E83" s="4">
        <f>Data!H78</f>
        <v>2</v>
      </c>
      <c r="F83" s="5">
        <f t="shared" si="3"/>
        <v>0.11764705882352941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16</v>
      </c>
      <c r="C85" s="4">
        <f>Data!G80</f>
        <v>2</v>
      </c>
      <c r="D85" s="5">
        <f t="shared" si="4"/>
        <v>0.125</v>
      </c>
      <c r="E85" s="4">
        <f>Data!H80</f>
        <v>2</v>
      </c>
      <c r="F85" s="5">
        <f t="shared" si="3"/>
        <v>0.125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7</v>
      </c>
      <c r="C87" s="4">
        <f>Data!G82</f>
        <v>1</v>
      </c>
      <c r="D87" s="5">
        <f t="shared" si="4"/>
        <v>0.14285714285714285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16</v>
      </c>
      <c r="C88" s="4">
        <f>Data!G83</f>
        <v>2</v>
      </c>
      <c r="D88" s="5">
        <f t="shared" si="4"/>
        <v>0.125</v>
      </c>
      <c r="E88" s="4">
        <f>Data!H83</f>
        <v>3</v>
      </c>
      <c r="F88" s="5">
        <f t="shared" si="3"/>
        <v>0.1875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18</v>
      </c>
      <c r="C90" s="4">
        <f>Data!G85</f>
        <v>1</v>
      </c>
      <c r="D90" s="5">
        <f t="shared" si="4"/>
        <v>5.5555555555555552E-2</v>
      </c>
      <c r="E90" s="4">
        <f>Data!H85</f>
        <v>3</v>
      </c>
      <c r="F90" s="5">
        <f t="shared" si="3"/>
        <v>0.16666666666666666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2</v>
      </c>
      <c r="F91" s="5">
        <f t="shared" si="3"/>
        <v>0.11764705882352941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6</v>
      </c>
      <c r="C92" s="4">
        <f>Data!G87</f>
        <v>3</v>
      </c>
      <c r="D92" s="5">
        <f t="shared" si="4"/>
        <v>0.5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114</v>
      </c>
      <c r="C93" s="4">
        <f>Data!G88</f>
        <v>11</v>
      </c>
      <c r="D93" s="5">
        <f t="shared" si="4"/>
        <v>9.6491228070175433E-2</v>
      </c>
      <c r="E93" s="4">
        <f>Data!H88</f>
        <v>15</v>
      </c>
      <c r="F93" s="5">
        <f t="shared" si="3"/>
        <v>0.13157894736842105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205</v>
      </c>
      <c r="C94" s="4">
        <f>Data!G89</f>
        <v>35</v>
      </c>
      <c r="D94" s="5">
        <f t="shared" si="4"/>
        <v>0.17073170731707318</v>
      </c>
      <c r="E94" s="4">
        <f>Data!H89</f>
        <v>22</v>
      </c>
      <c r="F94" s="5">
        <f t="shared" si="3"/>
        <v>0.10731707317073171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4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0.5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2</v>
      </c>
      <c r="D98" s="5">
        <f t="shared" si="4"/>
        <v>0.25</v>
      </c>
      <c r="E98" s="4">
        <f>Data!H93</f>
        <v>1</v>
      </c>
      <c r="F98" s="5">
        <f t="shared" si="3"/>
        <v>0.125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37</v>
      </c>
      <c r="C99" s="4">
        <f>Data!G94</f>
        <v>8</v>
      </c>
      <c r="D99" s="5">
        <f t="shared" si="4"/>
        <v>0.21621621621621623</v>
      </c>
      <c r="E99" s="4">
        <f>Data!H94</f>
        <v>7</v>
      </c>
      <c r="F99" s="5">
        <f t="shared" si="3"/>
        <v>0.1891891891891892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40</v>
      </c>
      <c r="C100" s="4">
        <f>Data!G95</f>
        <v>5</v>
      </c>
      <c r="D100" s="5">
        <f t="shared" si="4"/>
        <v>0.125</v>
      </c>
      <c r="E100" s="4">
        <f>Data!H95</f>
        <v>6</v>
      </c>
      <c r="F100" s="5">
        <f t="shared" si="3"/>
        <v>0.15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41</v>
      </c>
      <c r="C101" s="4">
        <f>Data!G96</f>
        <v>6</v>
      </c>
      <c r="D101" s="5">
        <f t="shared" si="4"/>
        <v>0.14634146341463414</v>
      </c>
      <c r="E101" s="4">
        <f>Data!H96</f>
        <v>10</v>
      </c>
      <c r="F101" s="5">
        <f t="shared" si="3"/>
        <v>0.24390243902439024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3</v>
      </c>
      <c r="D102" s="5">
        <f t="shared" si="4"/>
        <v>0.16666666666666666</v>
      </c>
      <c r="E102" s="4">
        <f>Data!H97</f>
        <v>4</v>
      </c>
      <c r="F102" s="5">
        <f t="shared" si="3"/>
        <v>0.22222222222222221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53</v>
      </c>
      <c r="C103" s="4">
        <f>Data!G98</f>
        <v>8</v>
      </c>
      <c r="D103" s="5">
        <f t="shared" si="4"/>
        <v>0.15094339622641509</v>
      </c>
      <c r="E103" s="4">
        <f>Data!H98</f>
        <v>10</v>
      </c>
      <c r="F103" s="5">
        <f t="shared" ref="F103:F134" si="5">IF(B103=0,0,E103/B103)</f>
        <v>0.18867924528301888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29</v>
      </c>
      <c r="C105" s="4">
        <f>Data!G100</f>
        <v>6</v>
      </c>
      <c r="D105" s="5">
        <f t="shared" si="4"/>
        <v>0.20689655172413793</v>
      </c>
      <c r="E105" s="4">
        <f>Data!H100</f>
        <v>7</v>
      </c>
      <c r="F105" s="5">
        <f t="shared" si="5"/>
        <v>0.2413793103448276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4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0.25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6</v>
      </c>
      <c r="C107" s="4">
        <f>Data!G102</f>
        <v>1</v>
      </c>
      <c r="D107" s="5">
        <f t="shared" si="4"/>
        <v>0.16666666666666666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95</v>
      </c>
      <c r="C109" s="4">
        <f>Data!G104</f>
        <v>28</v>
      </c>
      <c r="D109" s="5">
        <f t="shared" si="4"/>
        <v>0.29473684210526313</v>
      </c>
      <c r="E109" s="4">
        <f>Data!H104</f>
        <v>19</v>
      </c>
      <c r="F109" s="5">
        <f t="shared" si="5"/>
        <v>0.2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28</v>
      </c>
      <c r="C110" s="4">
        <f>Data!G105</f>
        <v>5</v>
      </c>
      <c r="D110" s="5">
        <f t="shared" si="4"/>
        <v>0.17857142857142858</v>
      </c>
      <c r="E110" s="4">
        <f>Data!H105</f>
        <v>5</v>
      </c>
      <c r="F110" s="5">
        <f t="shared" si="5"/>
        <v>0.17857142857142858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10</v>
      </c>
      <c r="C111" s="4">
        <f>Data!G106</f>
        <v>1</v>
      </c>
      <c r="D111" s="5">
        <f t="shared" si="4"/>
        <v>0.1</v>
      </c>
      <c r="E111" s="4">
        <f>Data!H106</f>
        <v>2</v>
      </c>
      <c r="F111" s="5">
        <f t="shared" si="5"/>
        <v>0.2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0</v>
      </c>
      <c r="F112" s="5">
        <f t="shared" si="5"/>
        <v>0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210</v>
      </c>
      <c r="C113" s="4">
        <f>Data!G108</f>
        <v>47</v>
      </c>
      <c r="D113" s="5">
        <f t="shared" si="4"/>
        <v>0.22380952380952382</v>
      </c>
      <c r="E113" s="4">
        <f>Data!H108</f>
        <v>45</v>
      </c>
      <c r="F113" s="5">
        <f t="shared" si="5"/>
        <v>0.21428571428571427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283</v>
      </c>
      <c r="C115" s="4">
        <f>Data!G110</f>
        <v>39</v>
      </c>
      <c r="D115" s="5">
        <f t="shared" si="4"/>
        <v>0.13780918727915195</v>
      </c>
      <c r="E115" s="4">
        <f>Data!H110</f>
        <v>24</v>
      </c>
      <c r="F115" s="5">
        <f t="shared" si="5"/>
        <v>8.4805653710247356E-2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123</v>
      </c>
      <c r="C116" s="4">
        <f>Data!G111</f>
        <v>14</v>
      </c>
      <c r="D116" s="5">
        <f t="shared" si="4"/>
        <v>0.11382113821138211</v>
      </c>
      <c r="E116" s="4">
        <f>Data!H111</f>
        <v>26</v>
      </c>
      <c r="F116" s="5">
        <f t="shared" si="5"/>
        <v>0.21138211382113822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25</v>
      </c>
      <c r="C117" s="4">
        <f>Data!G112</f>
        <v>5</v>
      </c>
      <c r="D117" s="5">
        <f t="shared" si="4"/>
        <v>0.2</v>
      </c>
      <c r="E117" s="4">
        <f>Data!H112</f>
        <v>8</v>
      </c>
      <c r="F117" s="5">
        <f t="shared" si="5"/>
        <v>0.32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164</v>
      </c>
      <c r="C118" s="4">
        <f>Data!G113</f>
        <v>29</v>
      </c>
      <c r="D118" s="5">
        <f t="shared" si="4"/>
        <v>0.17682926829268292</v>
      </c>
      <c r="E118" s="4">
        <f>Data!H113</f>
        <v>29</v>
      </c>
      <c r="F118" s="5">
        <f t="shared" si="5"/>
        <v>0.17682926829268292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68</v>
      </c>
      <c r="C119" s="4">
        <f>Data!G114</f>
        <v>9</v>
      </c>
      <c r="D119" s="5">
        <f t="shared" si="4"/>
        <v>0.13235294117647059</v>
      </c>
      <c r="E119" s="4">
        <f>Data!H114</f>
        <v>7</v>
      </c>
      <c r="F119" s="5">
        <f t="shared" si="5"/>
        <v>0.10294117647058823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42</v>
      </c>
      <c r="C121" s="4">
        <f>Data!G116</f>
        <v>1</v>
      </c>
      <c r="D121" s="5">
        <f t="shared" si="4"/>
        <v>2.3809523809523808E-2</v>
      </c>
      <c r="E121" s="4">
        <f>Data!H116</f>
        <v>3</v>
      </c>
      <c r="F121" s="5">
        <f t="shared" si="5"/>
        <v>7.1428571428571425E-2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26</v>
      </c>
      <c r="C122" s="4">
        <f>Data!G117</f>
        <v>4</v>
      </c>
      <c r="D122" s="5">
        <f t="shared" si="4"/>
        <v>0.15384615384615385</v>
      </c>
      <c r="E122" s="4">
        <f>Data!H117</f>
        <v>4</v>
      </c>
      <c r="F122" s="5">
        <f t="shared" si="5"/>
        <v>0.15384615384615385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41</v>
      </c>
      <c r="C123" s="4">
        <f>Data!G118</f>
        <v>3</v>
      </c>
      <c r="D123" s="5">
        <f t="shared" si="4"/>
        <v>7.3170731707317069E-2</v>
      </c>
      <c r="E123" s="4">
        <f>Data!H118</f>
        <v>4</v>
      </c>
      <c r="F123" s="5">
        <f t="shared" si="5"/>
        <v>9.7560975609756101E-2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1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1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70</v>
      </c>
      <c r="C125" s="4">
        <f>Data!G120</f>
        <v>10</v>
      </c>
      <c r="D125" s="5">
        <f t="shared" si="4"/>
        <v>0.14285714285714285</v>
      </c>
      <c r="E125" s="4">
        <f>Data!H120</f>
        <v>11</v>
      </c>
      <c r="F125" s="5">
        <f t="shared" si="5"/>
        <v>0.15714285714285714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55</v>
      </c>
      <c r="C126" s="4">
        <f>Data!G121</f>
        <v>5</v>
      </c>
      <c r="D126" s="5">
        <f t="shared" si="4"/>
        <v>9.0909090909090912E-2</v>
      </c>
      <c r="E126" s="4">
        <f>Data!H121</f>
        <v>5</v>
      </c>
      <c r="F126" s="5">
        <f t="shared" si="5"/>
        <v>9.0909090909090912E-2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152</v>
      </c>
      <c r="C127" s="4">
        <f>Data!G122</f>
        <v>24</v>
      </c>
      <c r="D127" s="5">
        <f t="shared" si="4"/>
        <v>0.15789473684210525</v>
      </c>
      <c r="E127" s="4">
        <f>Data!H122</f>
        <v>31</v>
      </c>
      <c r="F127" s="5">
        <f t="shared" si="5"/>
        <v>0.20394736842105263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33</v>
      </c>
      <c r="C128" s="4">
        <f>Data!G123</f>
        <v>5</v>
      </c>
      <c r="D128" s="5">
        <f t="shared" si="4"/>
        <v>0.15151515151515152</v>
      </c>
      <c r="E128" s="4">
        <f>Data!H123</f>
        <v>7</v>
      </c>
      <c r="F128" s="5">
        <f t="shared" si="5"/>
        <v>0.21212121212121213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26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7.6923076923076927E-2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53</v>
      </c>
      <c r="C131" s="4">
        <f>Data!G126</f>
        <v>7</v>
      </c>
      <c r="D131" s="5">
        <f t="shared" si="4"/>
        <v>0.13207547169811321</v>
      </c>
      <c r="E131" s="4">
        <f>Data!H126</f>
        <v>7</v>
      </c>
      <c r="F131" s="5">
        <f t="shared" si="5"/>
        <v>0.13207547169811321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206</v>
      </c>
      <c r="C132" s="4">
        <f>Data!G127</f>
        <v>25</v>
      </c>
      <c r="D132" s="5">
        <f t="shared" si="4"/>
        <v>0.12135922330097088</v>
      </c>
      <c r="E132" s="4">
        <f>Data!H127</f>
        <v>14</v>
      </c>
      <c r="F132" s="5">
        <f t="shared" si="5"/>
        <v>6.7961165048543687E-2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43</v>
      </c>
      <c r="C133" s="4">
        <f>Data!G128</f>
        <v>6</v>
      </c>
      <c r="D133" s="5">
        <f t="shared" si="4"/>
        <v>0.13953488372093023</v>
      </c>
      <c r="E133" s="4">
        <f>Data!H128</f>
        <v>5</v>
      </c>
      <c r="F133" s="5">
        <f t="shared" si="5"/>
        <v>0.11627906976744186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114</v>
      </c>
      <c r="C134" s="4">
        <f>Data!G129</f>
        <v>11</v>
      </c>
      <c r="D134" s="5">
        <f t="shared" si="4"/>
        <v>9.6491228070175433E-2</v>
      </c>
      <c r="E134" s="4">
        <f>Data!H129</f>
        <v>17</v>
      </c>
      <c r="F134" s="5">
        <f t="shared" si="5"/>
        <v>0.14912280701754385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5</v>
      </c>
      <c r="D136" s="5">
        <f t="shared" ref="D136:D142" si="7">IF(B136=0,0,C136/B136)</f>
        <v>0.5</v>
      </c>
      <c r="E136" s="4">
        <f>Data!H131</f>
        <v>1</v>
      </c>
      <c r="F136" s="5">
        <f t="shared" si="6"/>
        <v>0.1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44</v>
      </c>
      <c r="C138" s="4">
        <f>Data!G133</f>
        <v>8</v>
      </c>
      <c r="D138" s="5">
        <f t="shared" si="7"/>
        <v>0.18181818181818182</v>
      </c>
      <c r="E138" s="4">
        <f>Data!H133</f>
        <v>3</v>
      </c>
      <c r="F138" s="5">
        <f t="shared" si="6"/>
        <v>6.8181818181818177E-2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86</v>
      </c>
      <c r="C139" s="4">
        <f>Data!G134</f>
        <v>8</v>
      </c>
      <c r="D139" s="5">
        <f t="shared" si="7"/>
        <v>9.3023255813953487E-2</v>
      </c>
      <c r="E139" s="4">
        <f>Data!H134</f>
        <v>1</v>
      </c>
      <c r="F139" s="5">
        <f t="shared" si="6"/>
        <v>1.1627906976744186E-2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43</v>
      </c>
      <c r="C140" s="4">
        <f>Data!G135</f>
        <v>4</v>
      </c>
      <c r="D140" s="5">
        <f t="shared" si="7"/>
        <v>9.3023255813953487E-2</v>
      </c>
      <c r="E140" s="4">
        <f>Data!H135</f>
        <v>3</v>
      </c>
      <c r="F140" s="5">
        <f t="shared" si="6"/>
        <v>6.9767441860465115E-2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18</v>
      </c>
      <c r="C141" s="17">
        <f>Data!G136</f>
        <v>5</v>
      </c>
      <c r="D141" s="18">
        <f t="shared" si="7"/>
        <v>0.27777777777777779</v>
      </c>
      <c r="E141" s="17">
        <f>Data!H136</f>
        <v>4</v>
      </c>
      <c r="F141" s="18">
        <f t="shared" si="6"/>
        <v>0.22222222222222221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5251</v>
      </c>
      <c r="C142" s="20">
        <f>SUM(C7:C141)</f>
        <v>822</v>
      </c>
      <c r="D142" s="21">
        <f t="shared" si="7"/>
        <v>0.1565416111216911</v>
      </c>
      <c r="E142" s="20">
        <f>SUM(E7:E141)</f>
        <v>714</v>
      </c>
      <c r="F142" s="22">
        <f t="shared" si="6"/>
        <v>0.13597410017139591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12/01/2023 To: 12/31/2023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02/01/2024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1064</v>
      </c>
      <c r="D7" s="12">
        <f>Data!K2</f>
        <v>8.7392197125256708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3</v>
      </c>
      <c r="C8" s="4">
        <f>Data!J3</f>
        <v>3275</v>
      </c>
      <c r="D8" s="8">
        <f>Data!K3</f>
        <v>35.865845311430498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10</v>
      </c>
      <c r="C9" s="4">
        <f>Data!J4</f>
        <v>7157</v>
      </c>
      <c r="D9" s="8">
        <f>Data!K4</f>
        <v>23.5137577002053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2</v>
      </c>
      <c r="C10" s="4">
        <f>Data!J5</f>
        <v>2092</v>
      </c>
      <c r="D10" s="8">
        <f>Data!K5</f>
        <v>34.3655030800821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2901</v>
      </c>
      <c r="D11" s="8">
        <f>Data!K6</f>
        <v>31.770020533880899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2</v>
      </c>
      <c r="C12" s="4">
        <f>Data!J7</f>
        <v>619</v>
      </c>
      <c r="D12" s="8">
        <f>Data!K7</f>
        <v>10.1683778234086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1</v>
      </c>
      <c r="C13" s="4">
        <f>Data!J8</f>
        <v>31</v>
      </c>
      <c r="D13" s="8">
        <f>Data!K8</f>
        <v>1.0184804928131399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5</v>
      </c>
      <c r="C14" s="4">
        <f>Data!J9</f>
        <v>2337</v>
      </c>
      <c r="D14" s="8">
        <f>Data!K9</f>
        <v>15.3560574948665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0</v>
      </c>
      <c r="C15" s="4">
        <f>Data!J10</f>
        <v>0</v>
      </c>
      <c r="D15" s="8">
        <f>Data!K10</f>
        <v>0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24</v>
      </c>
      <c r="C18" s="4">
        <f>Data!J13</f>
        <v>21285</v>
      </c>
      <c r="D18" s="8">
        <f>Data!K13</f>
        <v>29.137577002053401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2</v>
      </c>
      <c r="C19" s="4">
        <f>Data!J14</f>
        <v>843</v>
      </c>
      <c r="D19" s="8">
        <f>Data!K14</f>
        <v>13.8480492813142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1</v>
      </c>
      <c r="C20" s="4">
        <f>Data!J15</f>
        <v>684</v>
      </c>
      <c r="D20" s="8">
        <f>Data!K15</f>
        <v>22.472279260780301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6</v>
      </c>
      <c r="C21" s="4">
        <f>Data!J16</f>
        <v>9235</v>
      </c>
      <c r="D21" s="8">
        <f>Data!K16</f>
        <v>50.568104038329899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2</v>
      </c>
      <c r="C22" s="4">
        <f>Data!J17</f>
        <v>627</v>
      </c>
      <c r="D22" s="8">
        <f>Data!K17</f>
        <v>10.299794661190999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9</v>
      </c>
      <c r="C23" s="4">
        <f>Data!J18</f>
        <v>4214</v>
      </c>
      <c r="D23" s="8">
        <f>Data!K18</f>
        <v>15.3830709559662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6</v>
      </c>
      <c r="C26" s="4">
        <f>Data!J21</f>
        <v>4803</v>
      </c>
      <c r="D26" s="8">
        <f>Data!K21</f>
        <v>26.299794661191001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303</v>
      </c>
      <c r="D27" s="8">
        <f>Data!K22</f>
        <v>9.9548254620123195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4</v>
      </c>
      <c r="C28" s="4">
        <f>Data!J23</f>
        <v>6195</v>
      </c>
      <c r="D28" s="8">
        <f>Data!K23</f>
        <v>50.882956878850102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2</v>
      </c>
      <c r="C30" s="4">
        <f>Data!J25</f>
        <v>2498</v>
      </c>
      <c r="D30" s="8">
        <f>Data!K25</f>
        <v>41.034907597535899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2</v>
      </c>
      <c r="C31" s="4">
        <f>Data!J26</f>
        <v>2360</v>
      </c>
      <c r="D31" s="8">
        <f>Data!K26</f>
        <v>38.7679671457906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6</v>
      </c>
      <c r="C32" s="4">
        <f>Data!J27</f>
        <v>2880</v>
      </c>
      <c r="D32" s="8">
        <f>Data!K27</f>
        <v>15.770020533880899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22</v>
      </c>
      <c r="C33" s="4">
        <f>Data!J28</f>
        <v>13502</v>
      </c>
      <c r="D33" s="8">
        <f>Data!K28</f>
        <v>20.1635243606496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387</v>
      </c>
      <c r="D38" s="8">
        <f>Data!K33</f>
        <v>12.714579055441501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1</v>
      </c>
      <c r="C39" s="4">
        <f>Data!J34</f>
        <v>565</v>
      </c>
      <c r="D39" s="8">
        <f>Data!K34</f>
        <v>18.562628336755601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1</v>
      </c>
      <c r="C40" s="4">
        <f>Data!J35</f>
        <v>87</v>
      </c>
      <c r="D40" s="8">
        <f>Data!K35</f>
        <v>2.8583162217659099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9</v>
      </c>
      <c r="C41" s="4">
        <f>Data!J36</f>
        <v>5747</v>
      </c>
      <c r="D41" s="8">
        <f>Data!K36</f>
        <v>20.9792379648642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2</v>
      </c>
      <c r="C42" s="4">
        <f>Data!J37</f>
        <v>1669</v>
      </c>
      <c r="D42" s="8">
        <f>Data!K37</f>
        <v>27.416837782340899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1</v>
      </c>
      <c r="C43" s="4">
        <f>Data!J38</f>
        <v>131</v>
      </c>
      <c r="D43" s="8">
        <f>Data!K38</f>
        <v>4.3039014373716604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29</v>
      </c>
      <c r="C47" s="4">
        <f>Data!J42</f>
        <v>16448</v>
      </c>
      <c r="D47" s="8">
        <f>Data!K42</f>
        <v>18.634001274516699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4</v>
      </c>
      <c r="C49" s="4">
        <f>Data!J44</f>
        <v>6407</v>
      </c>
      <c r="D49" s="8">
        <f>Data!K44</f>
        <v>52.624229979466101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4</v>
      </c>
      <c r="C50" s="4">
        <f>Data!J45</f>
        <v>4173</v>
      </c>
      <c r="D50" s="8">
        <f>Data!K45</f>
        <v>34.275154004106803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2</v>
      </c>
      <c r="C51" s="4">
        <f>Data!J46</f>
        <v>657</v>
      </c>
      <c r="D51" s="8">
        <f>Data!K46</f>
        <v>10.7926078028747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3</v>
      </c>
      <c r="C52" s="4">
        <f>Data!J47</f>
        <v>1621</v>
      </c>
      <c r="D52" s="8">
        <f>Data!K47</f>
        <v>17.752224503764499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14</v>
      </c>
      <c r="C53" s="4">
        <f>Data!J48</f>
        <v>7959</v>
      </c>
      <c r="D53" s="8">
        <f>Data!K48</f>
        <v>18.6776180698152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7</v>
      </c>
      <c r="C54" s="4">
        <f>Data!J49</f>
        <v>3359</v>
      </c>
      <c r="D54" s="8">
        <f>Data!K49</f>
        <v>15.765327075388701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11</v>
      </c>
      <c r="C55" s="4">
        <f>Data!J50</f>
        <v>4071</v>
      </c>
      <c r="D55" s="8">
        <f>Data!K50</f>
        <v>12.159044241179799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8</v>
      </c>
      <c r="C56" s="4">
        <f>Data!J51</f>
        <v>6265</v>
      </c>
      <c r="D56" s="8">
        <f>Data!K51</f>
        <v>25.7289527720739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5</v>
      </c>
      <c r="C57" s="4">
        <f>Data!J52</f>
        <v>4110</v>
      </c>
      <c r="D57" s="8">
        <f>Data!K52</f>
        <v>27.006160164271002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2</v>
      </c>
      <c r="C58" s="4">
        <f>Data!J53</f>
        <v>296</v>
      </c>
      <c r="D58" s="8">
        <f>Data!K53</f>
        <v>4.8624229979466103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1</v>
      </c>
      <c r="C59" s="4">
        <f>Data!J54</f>
        <v>271</v>
      </c>
      <c r="D59" s="8">
        <f>Data!K54</f>
        <v>8.9034907597535895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1</v>
      </c>
      <c r="C60" s="4">
        <f>Data!J55</f>
        <v>12</v>
      </c>
      <c r="D60" s="8">
        <f>Data!K55</f>
        <v>0.39425051334702299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1</v>
      </c>
      <c r="C61" s="4">
        <f>Data!J56</f>
        <v>941</v>
      </c>
      <c r="D61" s="8">
        <f>Data!K56</f>
        <v>30.915811088295701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1270</v>
      </c>
      <c r="D62" s="8">
        <f>Data!K57</f>
        <v>41.724845995893197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4</v>
      </c>
      <c r="C63" s="4">
        <f>Data!J58</f>
        <v>3821</v>
      </c>
      <c r="D63" s="8">
        <f>Data!K58</f>
        <v>31.3839835728953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173</v>
      </c>
      <c r="D64" s="8">
        <f>Data!K59</f>
        <v>5.6837782340862404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6</v>
      </c>
      <c r="C65" s="4">
        <f>Data!J60</f>
        <v>3101</v>
      </c>
      <c r="D65" s="8">
        <f>Data!K60</f>
        <v>16.9801505817933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16</v>
      </c>
      <c r="C67" s="4">
        <f>Data!J62</f>
        <v>9743</v>
      </c>
      <c r="D67" s="8">
        <f>Data!K62</f>
        <v>20.006160164271002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25</v>
      </c>
      <c r="C68" s="4">
        <f>Data!J63</f>
        <v>12440</v>
      </c>
      <c r="D68" s="8">
        <f>Data!K63</f>
        <v>16.3482546201232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9</v>
      </c>
      <c r="C70" s="4">
        <f>Data!J65</f>
        <v>4030</v>
      </c>
      <c r="D70" s="8">
        <f>Data!K65</f>
        <v>14.7113848961898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1</v>
      </c>
      <c r="C71" s="4">
        <f>Data!J66</f>
        <v>1510</v>
      </c>
      <c r="D71" s="8">
        <f>Data!K66</f>
        <v>49.609856262833702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1816</v>
      </c>
      <c r="D72" s="8">
        <f>Data!K67</f>
        <v>59.663244353182797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2</v>
      </c>
      <c r="C74" s="4">
        <f>Data!J69</f>
        <v>326</v>
      </c>
      <c r="D74" s="8">
        <f>Data!K69</f>
        <v>5.3552361396303896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62</v>
      </c>
      <c r="D75" s="8">
        <f>Data!K70</f>
        <v>2.0369609856262798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8</v>
      </c>
      <c r="C77" s="4">
        <f>Data!J72</f>
        <v>4566</v>
      </c>
      <c r="D77" s="8">
        <f>Data!K72</f>
        <v>18.751540041067798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5</v>
      </c>
      <c r="C79" s="4">
        <f>Data!J74</f>
        <v>1629</v>
      </c>
      <c r="D79" s="8">
        <f>Data!K74</f>
        <v>10.7039014373717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6</v>
      </c>
      <c r="C80" s="4">
        <f>Data!J75</f>
        <v>3291</v>
      </c>
      <c r="D80" s="8">
        <f>Data!K75</f>
        <v>18.0205338809035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3</v>
      </c>
      <c r="C81" s="4">
        <f>Data!J76</f>
        <v>1761</v>
      </c>
      <c r="D81" s="8">
        <f>Data!K76</f>
        <v>19.285420944558499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15</v>
      </c>
      <c r="C82" s="4">
        <f>Data!J77</f>
        <v>11690</v>
      </c>
      <c r="D82" s="8">
        <f>Data!K77</f>
        <v>25.604380561259401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2</v>
      </c>
      <c r="C83" s="4">
        <f>Data!J78</f>
        <v>1237</v>
      </c>
      <c r="D83" s="8">
        <f>Data!K78</f>
        <v>20.320328542094501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871</v>
      </c>
      <c r="D84" s="8">
        <f>Data!K79</f>
        <v>28.6160164271047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2</v>
      </c>
      <c r="C85" s="4">
        <f>Data!J80</f>
        <v>614</v>
      </c>
      <c r="D85" s="8">
        <f>Data!K80</f>
        <v>10.0862422997947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3</v>
      </c>
      <c r="C88" s="4">
        <f>Data!J83</f>
        <v>441</v>
      </c>
      <c r="D88" s="8">
        <f>Data!K83</f>
        <v>4.8295687885010299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3</v>
      </c>
      <c r="C90" s="4">
        <f>Data!J85</f>
        <v>2620</v>
      </c>
      <c r="D90" s="8">
        <f>Data!K85</f>
        <v>28.692676249144402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2</v>
      </c>
      <c r="C91" s="4">
        <f>Data!J86</f>
        <v>1700</v>
      </c>
      <c r="D91" s="8">
        <f>Data!K86</f>
        <v>27.926078028747401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15</v>
      </c>
      <c r="C93" s="4">
        <f>Data!J88</f>
        <v>10542</v>
      </c>
      <c r="D93" s="8">
        <f>Data!K88</f>
        <v>23.089938398357301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22</v>
      </c>
      <c r="C94" s="4">
        <f>Data!J89</f>
        <v>8966</v>
      </c>
      <c r="D94" s="8">
        <f>Data!K89</f>
        <v>13.389583722232601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1</v>
      </c>
      <c r="C96" s="4">
        <f>Data!J91</f>
        <v>107</v>
      </c>
      <c r="D96" s="8">
        <f>Data!K91</f>
        <v>3.51540041067762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1319</v>
      </c>
      <c r="D98" s="8">
        <f>Data!K93</f>
        <v>43.3347022587269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7</v>
      </c>
      <c r="C99" s="4">
        <f>Data!J94</f>
        <v>5133</v>
      </c>
      <c r="D99" s="8">
        <f>Data!K94</f>
        <v>24.0915224405984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6</v>
      </c>
      <c r="C100" s="4">
        <f>Data!J95</f>
        <v>3141</v>
      </c>
      <c r="D100" s="8">
        <f>Data!K95</f>
        <v>17.199178644763901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10</v>
      </c>
      <c r="C101" s="4">
        <f>Data!J96</f>
        <v>4979</v>
      </c>
      <c r="D101" s="8">
        <f>Data!K96</f>
        <v>16.3581108829569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4</v>
      </c>
      <c r="C102" s="4">
        <f>Data!J97</f>
        <v>2147</v>
      </c>
      <c r="D102" s="8">
        <f>Data!K97</f>
        <v>17.6344969199179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10</v>
      </c>
      <c r="C103" s="4">
        <f>Data!J98</f>
        <v>4967</v>
      </c>
      <c r="D103" s="8">
        <f>Data!K98</f>
        <v>16.318685831622201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7</v>
      </c>
      <c r="C105" s="4">
        <f>Data!J100</f>
        <v>4304</v>
      </c>
      <c r="D105" s="8">
        <f>Data!K100</f>
        <v>20.2006453505427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1</v>
      </c>
      <c r="C106" s="4">
        <f>Data!J101</f>
        <v>502</v>
      </c>
      <c r="D106" s="8">
        <f>Data!K101</f>
        <v>16.492813141683801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1937</v>
      </c>
      <c r="D108" s="8">
        <f>Data!K103</f>
        <v>63.638603696098599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19</v>
      </c>
      <c r="C109" s="4">
        <f>Data!J104</f>
        <v>13580</v>
      </c>
      <c r="D109" s="8">
        <f>Data!K104</f>
        <v>23.4821139090025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5</v>
      </c>
      <c r="C110" s="4">
        <f>Data!J105</f>
        <v>2304</v>
      </c>
      <c r="D110" s="8">
        <f>Data!K105</f>
        <v>15.1392197125257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2</v>
      </c>
      <c r="C111" s="4">
        <f>Data!J106</f>
        <v>1917</v>
      </c>
      <c r="D111" s="8">
        <f>Data!K106</f>
        <v>31.490759753593402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0</v>
      </c>
      <c r="C112" s="4">
        <f>Data!J107</f>
        <v>0</v>
      </c>
      <c r="D112" s="8">
        <f>Data!K107</f>
        <v>0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45</v>
      </c>
      <c r="C113" s="4">
        <f>Data!J108</f>
        <v>36883</v>
      </c>
      <c r="D113" s="8">
        <f>Data!K108</f>
        <v>26.928040155144899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24</v>
      </c>
      <c r="C115" s="4">
        <f>Data!J110</f>
        <v>17373</v>
      </c>
      <c r="D115" s="8">
        <f>Data!K110</f>
        <v>23.782340862422998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26</v>
      </c>
      <c r="C116" s="4">
        <f>Data!J111</f>
        <v>14166</v>
      </c>
      <c r="D116" s="8">
        <f>Data!K111</f>
        <v>17.900489654083099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8</v>
      </c>
      <c r="C117" s="4">
        <f>Data!J112</f>
        <v>7218</v>
      </c>
      <c r="D117" s="8">
        <f>Data!K112</f>
        <v>29.642710472279301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29</v>
      </c>
      <c r="C118" s="4">
        <f>Data!J113</f>
        <v>29329</v>
      </c>
      <c r="D118" s="8">
        <f>Data!K113</f>
        <v>33.226934787226497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7</v>
      </c>
      <c r="C119" s="4">
        <f>Data!J114</f>
        <v>7840</v>
      </c>
      <c r="D119" s="8">
        <f>Data!K114</f>
        <v>36.796714579055397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3</v>
      </c>
      <c r="C121" s="4">
        <f>Data!J116</f>
        <v>1545</v>
      </c>
      <c r="D121" s="8">
        <f>Data!K116</f>
        <v>16.9199178644764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4</v>
      </c>
      <c r="C122" s="4">
        <f>Data!J117</f>
        <v>2144</v>
      </c>
      <c r="D122" s="8">
        <f>Data!K117</f>
        <v>17.609856262833699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4</v>
      </c>
      <c r="C123" s="4">
        <f>Data!J118</f>
        <v>4918</v>
      </c>
      <c r="D123" s="8">
        <f>Data!K118</f>
        <v>40.394250513346996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213</v>
      </c>
      <c r="D124" s="8">
        <f>Data!K119</f>
        <v>6.9979466119096498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11</v>
      </c>
      <c r="C125" s="4">
        <f>Data!J120</f>
        <v>10076</v>
      </c>
      <c r="D125" s="8">
        <f>Data!K120</f>
        <v>30.094455852156099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5</v>
      </c>
      <c r="C126" s="4">
        <f>Data!J121</f>
        <v>7456</v>
      </c>
      <c r="D126" s="8">
        <f>Data!K121</f>
        <v>48.992197125256702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31</v>
      </c>
      <c r="C127" s="4">
        <f>Data!J122</f>
        <v>28748</v>
      </c>
      <c r="D127" s="8">
        <f>Data!K122</f>
        <v>30.467510101344601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7</v>
      </c>
      <c r="C128" s="4">
        <f>Data!J123</f>
        <v>2962</v>
      </c>
      <c r="D128" s="8">
        <f>Data!K123</f>
        <v>13.902024053974801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1919</v>
      </c>
      <c r="D130" s="8">
        <f>Data!K125</f>
        <v>31.523613963039001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7</v>
      </c>
      <c r="C131" s="4">
        <f>Data!J126</f>
        <v>7574</v>
      </c>
      <c r="D131" s="8">
        <f>Data!K126</f>
        <v>35.548254620123203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14</v>
      </c>
      <c r="C132" s="4">
        <f>Data!J127</f>
        <v>14738</v>
      </c>
      <c r="D132" s="8">
        <f>Data!K127</f>
        <v>34.5860956292168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5</v>
      </c>
      <c r="C133" s="4">
        <f>Data!J128</f>
        <v>5208</v>
      </c>
      <c r="D133" s="8">
        <f>Data!K128</f>
        <v>34.220944558521602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17</v>
      </c>
      <c r="C134" s="4">
        <f>Data!J129</f>
        <v>12876</v>
      </c>
      <c r="D134" s="8">
        <f>Data!K129</f>
        <v>24.8841647541974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1</v>
      </c>
      <c r="C136" s="4">
        <f>Data!J131</f>
        <v>1411</v>
      </c>
      <c r="D136" s="8">
        <f>Data!K131</f>
        <v>46.357289527720702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3</v>
      </c>
      <c r="C138" s="4">
        <f>Data!J133</f>
        <v>1851</v>
      </c>
      <c r="D138" s="8">
        <f>Data!K133</f>
        <v>20.2710472279261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1</v>
      </c>
      <c r="C139" s="4">
        <f>Data!J134</f>
        <v>377</v>
      </c>
      <c r="D139" s="8">
        <f>Data!K134</f>
        <v>12.386036960985599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3</v>
      </c>
      <c r="C140" s="4">
        <f>Data!J135</f>
        <v>621</v>
      </c>
      <c r="D140" s="8">
        <f>Data!K135</f>
        <v>6.8008213552361401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4</v>
      </c>
      <c r="C141" s="17">
        <f>Data!J136</f>
        <v>2141</v>
      </c>
      <c r="D141" s="25">
        <f>Data!K136</f>
        <v>17.5852156057495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714</v>
      </c>
      <c r="C142" s="20">
        <f>SUM(C7:C141)</f>
        <v>508225</v>
      </c>
      <c r="D142" s="26">
        <f>C142/B142/30.4375</f>
        <v>23.385617080507771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01/01/2023 To: 12/31/2023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02/01/2024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14</v>
      </c>
      <c r="C7" s="11">
        <f>Data!R2</f>
        <v>10</v>
      </c>
      <c r="D7" s="11">
        <f>Data!M2</f>
        <v>5</v>
      </c>
      <c r="E7" s="13">
        <f>IF(C7=0,0,D7/C7)</f>
        <v>0.5</v>
      </c>
      <c r="F7" s="11">
        <f>Data!N2</f>
        <v>3</v>
      </c>
      <c r="G7" s="13">
        <f>IF(C7=0,0,F7/C7)</f>
        <v>0.3</v>
      </c>
      <c r="H7" s="11">
        <f>Data!Z2</f>
        <v>0</v>
      </c>
      <c r="I7" s="13">
        <f>IF(C7=0,0,H7/C7)</f>
        <v>0</v>
      </c>
      <c r="J7" s="30">
        <f>H7+F7+D7</f>
        <v>8</v>
      </c>
      <c r="K7" s="13">
        <f>IF(C7=0,0,J7/C7)</f>
        <v>0.8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95</v>
      </c>
      <c r="C8" s="4">
        <f>Data!R3</f>
        <v>30</v>
      </c>
      <c r="D8" s="4">
        <f>Data!M3</f>
        <v>18</v>
      </c>
      <c r="E8" s="5">
        <f t="shared" ref="E8:E71" si="1">IF(C8=0,0,D8/C8)</f>
        <v>0.6</v>
      </c>
      <c r="F8" s="4">
        <f>Data!N3</f>
        <v>8</v>
      </c>
      <c r="G8" s="5">
        <f t="shared" ref="G8:G71" si="2">IF(C8=0,0,F8/C8)</f>
        <v>0.26666666666666666</v>
      </c>
      <c r="H8" s="11">
        <f>Data!Z3</f>
        <v>1</v>
      </c>
      <c r="I8" s="13">
        <f t="shared" ref="I8:I71" si="3">IF(C8=0,0,H8/C8)</f>
        <v>3.3333333333333333E-2</v>
      </c>
      <c r="J8" s="30">
        <f t="shared" ref="J8:J71" si="4">H8+F8+D8</f>
        <v>27</v>
      </c>
      <c r="K8" s="13">
        <f t="shared" ref="K8:K71" si="5">IF(C8=0,0,J8/C8)</f>
        <v>0.9</v>
      </c>
      <c r="L8" s="4">
        <f>Data!O3</f>
        <v>0</v>
      </c>
      <c r="M8" s="5">
        <f t="shared" ref="M8:M71" si="6">IF(C8=0,0,L8/C8)</f>
        <v>0</v>
      </c>
      <c r="N8" s="4">
        <f>Data!P3</f>
        <v>3</v>
      </c>
      <c r="O8" s="5">
        <f t="shared" ref="O8:O71" si="7">IF(C8=0,0,N8/C8)</f>
        <v>0.1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78</v>
      </c>
      <c r="C9" s="4">
        <f>Data!R4</f>
        <v>35</v>
      </c>
      <c r="D9" s="4">
        <f>Data!M4</f>
        <v>1</v>
      </c>
      <c r="E9" s="5">
        <f t="shared" si="1"/>
        <v>2.8571428571428571E-2</v>
      </c>
      <c r="F9" s="4">
        <f>Data!N4</f>
        <v>17</v>
      </c>
      <c r="G9" s="5">
        <f t="shared" si="2"/>
        <v>0.48571428571428571</v>
      </c>
      <c r="H9" s="11">
        <f>Data!Z4</f>
        <v>9</v>
      </c>
      <c r="I9" s="13">
        <f t="shared" si="3"/>
        <v>0.25714285714285712</v>
      </c>
      <c r="J9" s="30">
        <f t="shared" si="4"/>
        <v>27</v>
      </c>
      <c r="K9" s="13">
        <f t="shared" si="5"/>
        <v>0.77142857142857146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0.22857142857142856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14</v>
      </c>
      <c r="C10" s="4">
        <f>Data!R5</f>
        <v>15</v>
      </c>
      <c r="D10" s="4">
        <f>Data!M5</f>
        <v>7</v>
      </c>
      <c r="E10" s="5">
        <f t="shared" si="1"/>
        <v>0.46666666666666667</v>
      </c>
      <c r="F10" s="4">
        <f>Data!N5</f>
        <v>0</v>
      </c>
      <c r="G10" s="5">
        <f t="shared" si="2"/>
        <v>0</v>
      </c>
      <c r="H10" s="11">
        <f>Data!Z5</f>
        <v>3</v>
      </c>
      <c r="I10" s="13">
        <f t="shared" si="3"/>
        <v>0.2</v>
      </c>
      <c r="J10" s="30">
        <f t="shared" si="4"/>
        <v>10</v>
      </c>
      <c r="K10" s="13">
        <f t="shared" si="5"/>
        <v>0.66666666666666663</v>
      </c>
      <c r="L10" s="4">
        <f>Data!O5</f>
        <v>0</v>
      </c>
      <c r="M10" s="5">
        <f t="shared" si="6"/>
        <v>0</v>
      </c>
      <c r="N10" s="4">
        <f>Data!P5</f>
        <v>4</v>
      </c>
      <c r="O10" s="5">
        <f t="shared" si="7"/>
        <v>0.26666666666666666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6.6666666666666666E-2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29</v>
      </c>
      <c r="C12" s="4">
        <f>Data!R7</f>
        <v>6</v>
      </c>
      <c r="D12" s="4">
        <f>Data!M7</f>
        <v>2</v>
      </c>
      <c r="E12" s="5">
        <f t="shared" si="1"/>
        <v>0.33333333333333331</v>
      </c>
      <c r="F12" s="4">
        <f>Data!N7</f>
        <v>0</v>
      </c>
      <c r="G12" s="5">
        <f t="shared" si="2"/>
        <v>0</v>
      </c>
      <c r="H12" s="11">
        <f>Data!Z7</f>
        <v>3</v>
      </c>
      <c r="I12" s="13">
        <f t="shared" si="3"/>
        <v>0.5</v>
      </c>
      <c r="J12" s="30">
        <f t="shared" si="4"/>
        <v>5</v>
      </c>
      <c r="K12" s="13">
        <f t="shared" si="5"/>
        <v>0.83333333333333337</v>
      </c>
      <c r="L12" s="4">
        <f>Data!O7</f>
        <v>0</v>
      </c>
      <c r="M12" s="5">
        <f t="shared" si="6"/>
        <v>0</v>
      </c>
      <c r="N12" s="4">
        <f>Data!P7</f>
        <v>1</v>
      </c>
      <c r="O12" s="5">
        <f t="shared" si="7"/>
        <v>0.16666666666666666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21</v>
      </c>
      <c r="C13" s="4">
        <f>Data!R8</f>
        <v>9</v>
      </c>
      <c r="D13" s="4">
        <f>Data!M8</f>
        <v>3</v>
      </c>
      <c r="E13" s="5">
        <f t="shared" si="1"/>
        <v>0.33333333333333331</v>
      </c>
      <c r="F13" s="4">
        <f>Data!N8</f>
        <v>2</v>
      </c>
      <c r="G13" s="5">
        <f t="shared" si="2"/>
        <v>0.22222222222222221</v>
      </c>
      <c r="H13" s="11">
        <f>Data!Z8</f>
        <v>2</v>
      </c>
      <c r="I13" s="13">
        <f t="shared" si="3"/>
        <v>0.22222222222222221</v>
      </c>
      <c r="J13" s="30">
        <f t="shared" si="4"/>
        <v>7</v>
      </c>
      <c r="K13" s="13">
        <f t="shared" si="5"/>
        <v>0.77777777777777779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0.22222222222222221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68</v>
      </c>
      <c r="C14" s="4">
        <f>Data!R9</f>
        <v>25</v>
      </c>
      <c r="D14" s="4">
        <f>Data!M9</f>
        <v>12</v>
      </c>
      <c r="E14" s="5">
        <f t="shared" si="1"/>
        <v>0.48</v>
      </c>
      <c r="F14" s="4">
        <f>Data!N9</f>
        <v>4</v>
      </c>
      <c r="G14" s="5">
        <f t="shared" si="2"/>
        <v>0.16</v>
      </c>
      <c r="H14" s="11">
        <f>Data!Z9</f>
        <v>1</v>
      </c>
      <c r="I14" s="13">
        <f t="shared" si="3"/>
        <v>0.04</v>
      </c>
      <c r="J14" s="30">
        <f t="shared" si="4"/>
        <v>17</v>
      </c>
      <c r="K14" s="13">
        <f t="shared" si="5"/>
        <v>0.68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0.32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0</v>
      </c>
      <c r="C15" s="4">
        <f>Data!R10</f>
        <v>7</v>
      </c>
      <c r="D15" s="4">
        <f>Data!M10</f>
        <v>6</v>
      </c>
      <c r="E15" s="5">
        <f t="shared" si="1"/>
        <v>0.8571428571428571</v>
      </c>
      <c r="F15" s="4">
        <f>Data!N10</f>
        <v>0</v>
      </c>
      <c r="G15" s="5">
        <f t="shared" si="2"/>
        <v>0</v>
      </c>
      <c r="H15" s="11">
        <f>Data!Z10</f>
        <v>1</v>
      </c>
      <c r="I15" s="13">
        <f t="shared" si="3"/>
        <v>0.14285714285714285</v>
      </c>
      <c r="J15" s="30">
        <f t="shared" si="4"/>
        <v>7</v>
      </c>
      <c r="K15" s="13">
        <f t="shared" si="5"/>
        <v>1</v>
      </c>
      <c r="L15" s="4">
        <f>Data!O10</f>
        <v>0</v>
      </c>
      <c r="M15" s="5">
        <f t="shared" si="6"/>
        <v>0</v>
      </c>
      <c r="N15" s="4">
        <f>Data!P10</f>
        <v>0</v>
      </c>
      <c r="O15" s="5">
        <f t="shared" si="7"/>
        <v>0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74</v>
      </c>
      <c r="C18" s="4">
        <f>Data!R13</f>
        <v>39</v>
      </c>
      <c r="D18" s="4">
        <f>Data!M13</f>
        <v>14</v>
      </c>
      <c r="E18" s="5">
        <f t="shared" si="1"/>
        <v>0.35897435897435898</v>
      </c>
      <c r="F18" s="4">
        <f>Data!N13</f>
        <v>6</v>
      </c>
      <c r="G18" s="5">
        <f t="shared" si="2"/>
        <v>0.15384615384615385</v>
      </c>
      <c r="H18" s="11">
        <f>Data!Z13</f>
        <v>7</v>
      </c>
      <c r="I18" s="13">
        <f t="shared" si="3"/>
        <v>0.17948717948717949</v>
      </c>
      <c r="J18" s="30">
        <f t="shared" si="4"/>
        <v>27</v>
      </c>
      <c r="K18" s="13">
        <f t="shared" si="5"/>
        <v>0.69230769230769229</v>
      </c>
      <c r="L18" s="4">
        <f>Data!O13</f>
        <v>0</v>
      </c>
      <c r="M18" s="5">
        <f t="shared" si="6"/>
        <v>0</v>
      </c>
      <c r="N18" s="4">
        <f>Data!P13</f>
        <v>12</v>
      </c>
      <c r="O18" s="5">
        <f t="shared" si="7"/>
        <v>0.30769230769230771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5</v>
      </c>
      <c r="C19" s="4">
        <f>Data!R14</f>
        <v>3</v>
      </c>
      <c r="D19" s="4">
        <f>Data!M14</f>
        <v>0</v>
      </c>
      <c r="E19" s="5">
        <f t="shared" si="1"/>
        <v>0</v>
      </c>
      <c r="F19" s="4">
        <f>Data!N14</f>
        <v>2</v>
      </c>
      <c r="G19" s="5">
        <f t="shared" si="2"/>
        <v>0.66666666666666663</v>
      </c>
      <c r="H19" s="11">
        <f>Data!Z14</f>
        <v>0</v>
      </c>
      <c r="I19" s="13">
        <f t="shared" si="3"/>
        <v>0</v>
      </c>
      <c r="J19" s="30">
        <f t="shared" si="4"/>
        <v>2</v>
      </c>
      <c r="K19" s="13">
        <f t="shared" si="5"/>
        <v>0.66666666666666663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0.33333333333333331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5</v>
      </c>
      <c r="D20" s="4">
        <f>Data!M15</f>
        <v>2</v>
      </c>
      <c r="E20" s="5">
        <f t="shared" si="1"/>
        <v>0.4</v>
      </c>
      <c r="F20" s="4">
        <f>Data!N15</f>
        <v>3</v>
      </c>
      <c r="G20" s="5">
        <f t="shared" si="2"/>
        <v>0.6</v>
      </c>
      <c r="H20" s="11">
        <f>Data!Z15</f>
        <v>0</v>
      </c>
      <c r="I20" s="13">
        <f t="shared" si="3"/>
        <v>0</v>
      </c>
      <c r="J20" s="30">
        <f t="shared" si="4"/>
        <v>5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47</v>
      </c>
      <c r="C21" s="4">
        <f>Data!R16</f>
        <v>17</v>
      </c>
      <c r="D21" s="4">
        <f>Data!M16</f>
        <v>1</v>
      </c>
      <c r="E21" s="5">
        <f t="shared" si="1"/>
        <v>5.8823529411764705E-2</v>
      </c>
      <c r="F21" s="4">
        <f>Data!N16</f>
        <v>7</v>
      </c>
      <c r="G21" s="5">
        <f t="shared" si="2"/>
        <v>0.41176470588235292</v>
      </c>
      <c r="H21" s="11">
        <f>Data!Z16</f>
        <v>3</v>
      </c>
      <c r="I21" s="13">
        <f t="shared" si="3"/>
        <v>0.17647058823529413</v>
      </c>
      <c r="J21" s="30">
        <f t="shared" si="4"/>
        <v>11</v>
      </c>
      <c r="K21" s="13">
        <f t="shared" si="5"/>
        <v>0.6470588235294118</v>
      </c>
      <c r="L21" s="4">
        <f>Data!O16</f>
        <v>1</v>
      </c>
      <c r="M21" s="5">
        <f t="shared" si="6"/>
        <v>5.8823529411764705E-2</v>
      </c>
      <c r="N21" s="4">
        <f>Data!P16</f>
        <v>4</v>
      </c>
      <c r="O21" s="5">
        <f t="shared" si="7"/>
        <v>0.23529411764705882</v>
      </c>
      <c r="P21" s="11">
        <f>Data!X16</f>
        <v>1</v>
      </c>
      <c r="Q21" s="13">
        <f t="shared" si="8"/>
        <v>5.8823529411764705E-2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7</v>
      </c>
      <c r="C22" s="4">
        <f>Data!R17</f>
        <v>5</v>
      </c>
      <c r="D22" s="4">
        <f>Data!M17</f>
        <v>0</v>
      </c>
      <c r="E22" s="5">
        <f t="shared" si="1"/>
        <v>0</v>
      </c>
      <c r="F22" s="4">
        <f>Data!N17</f>
        <v>2</v>
      </c>
      <c r="G22" s="5">
        <f t="shared" si="2"/>
        <v>0.4</v>
      </c>
      <c r="H22" s="11">
        <f>Data!Z17</f>
        <v>2</v>
      </c>
      <c r="I22" s="13">
        <f t="shared" si="3"/>
        <v>0.4</v>
      </c>
      <c r="J22" s="30">
        <f t="shared" si="4"/>
        <v>4</v>
      </c>
      <c r="K22" s="13">
        <f t="shared" si="5"/>
        <v>0.8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0.2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77</v>
      </c>
      <c r="C23" s="4">
        <f>Data!R18</f>
        <v>26</v>
      </c>
      <c r="D23" s="4">
        <f>Data!M18</f>
        <v>7</v>
      </c>
      <c r="E23" s="5">
        <f t="shared" si="1"/>
        <v>0.26923076923076922</v>
      </c>
      <c r="F23" s="4">
        <f>Data!N18</f>
        <v>7</v>
      </c>
      <c r="G23" s="5">
        <f t="shared" si="2"/>
        <v>0.26923076923076922</v>
      </c>
      <c r="H23" s="11">
        <f>Data!Z18</f>
        <v>5</v>
      </c>
      <c r="I23" s="13">
        <f t="shared" si="3"/>
        <v>0.19230769230769232</v>
      </c>
      <c r="J23" s="30">
        <f t="shared" si="4"/>
        <v>19</v>
      </c>
      <c r="K23" s="13">
        <f t="shared" si="5"/>
        <v>0.73076923076923073</v>
      </c>
      <c r="L23" s="4">
        <f>Data!O18</f>
        <v>1</v>
      </c>
      <c r="M23" s="5">
        <f t="shared" si="6"/>
        <v>3.8461538461538464E-2</v>
      </c>
      <c r="N23" s="4">
        <f>Data!P18</f>
        <v>6</v>
      </c>
      <c r="O23" s="5">
        <f t="shared" si="7"/>
        <v>0.23076923076923078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7</v>
      </c>
      <c r="C24" s="4">
        <f>Data!R19</f>
        <v>2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1</v>
      </c>
      <c r="I24" s="13">
        <f t="shared" si="3"/>
        <v>0.5</v>
      </c>
      <c r="J24" s="30">
        <f t="shared" si="4"/>
        <v>1</v>
      </c>
      <c r="K24" s="13">
        <f t="shared" si="5"/>
        <v>0.5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0.5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41</v>
      </c>
      <c r="C26" s="4">
        <f>Data!R21</f>
        <v>23</v>
      </c>
      <c r="D26" s="4">
        <f>Data!M21</f>
        <v>5</v>
      </c>
      <c r="E26" s="5">
        <f t="shared" si="1"/>
        <v>0.21739130434782608</v>
      </c>
      <c r="F26" s="4">
        <f>Data!N21</f>
        <v>12</v>
      </c>
      <c r="G26" s="5">
        <f t="shared" si="2"/>
        <v>0.52173913043478259</v>
      </c>
      <c r="H26" s="11">
        <f>Data!Z21</f>
        <v>3</v>
      </c>
      <c r="I26" s="13">
        <f t="shared" si="3"/>
        <v>0.13043478260869565</v>
      </c>
      <c r="J26" s="30">
        <f t="shared" si="4"/>
        <v>20</v>
      </c>
      <c r="K26" s="13">
        <f t="shared" si="5"/>
        <v>0.86956521739130432</v>
      </c>
      <c r="L26" s="4">
        <f>Data!O21</f>
        <v>0</v>
      </c>
      <c r="M26" s="5">
        <f t="shared" si="6"/>
        <v>0</v>
      </c>
      <c r="N26" s="4">
        <f>Data!P21</f>
        <v>3</v>
      </c>
      <c r="O26" s="5">
        <f t="shared" si="7"/>
        <v>0.13043478260869565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7</v>
      </c>
      <c r="C27" s="4">
        <f>Data!R22</f>
        <v>6</v>
      </c>
      <c r="D27" s="4">
        <f>Data!M22</f>
        <v>5</v>
      </c>
      <c r="E27" s="5">
        <f t="shared" si="1"/>
        <v>0.83333333333333337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5</v>
      </c>
      <c r="K27" s="13">
        <f t="shared" si="5"/>
        <v>0.83333333333333337</v>
      </c>
      <c r="L27" s="4">
        <f>Data!O22</f>
        <v>0</v>
      </c>
      <c r="M27" s="5">
        <f t="shared" si="6"/>
        <v>0</v>
      </c>
      <c r="N27" s="4">
        <f>Data!P22</f>
        <v>1</v>
      </c>
      <c r="O27" s="5">
        <f t="shared" si="7"/>
        <v>0.16666666666666666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40</v>
      </c>
      <c r="C28" s="4">
        <f>Data!R23</f>
        <v>33</v>
      </c>
      <c r="D28" s="4">
        <f>Data!M23</f>
        <v>6</v>
      </c>
      <c r="E28" s="5">
        <f t="shared" si="1"/>
        <v>0.18181818181818182</v>
      </c>
      <c r="F28" s="4">
        <f>Data!N23</f>
        <v>17</v>
      </c>
      <c r="G28" s="5">
        <f t="shared" si="2"/>
        <v>0.51515151515151514</v>
      </c>
      <c r="H28" s="11">
        <f>Data!Z23</f>
        <v>1</v>
      </c>
      <c r="I28" s="13">
        <f t="shared" si="3"/>
        <v>3.0303030303030304E-2</v>
      </c>
      <c r="J28" s="30">
        <f t="shared" si="4"/>
        <v>24</v>
      </c>
      <c r="K28" s="13">
        <f t="shared" si="5"/>
        <v>0.72727272727272729</v>
      </c>
      <c r="L28" s="4">
        <f>Data!O23</f>
        <v>1</v>
      </c>
      <c r="M28" s="5">
        <f t="shared" si="6"/>
        <v>3.0303030303030304E-2</v>
      </c>
      <c r="N28" s="4">
        <f>Data!P23</f>
        <v>7</v>
      </c>
      <c r="O28" s="5">
        <f t="shared" si="7"/>
        <v>0.21212121212121213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3.0303030303030304E-2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2</v>
      </c>
      <c r="D29" s="4">
        <f>Data!M24</f>
        <v>0</v>
      </c>
      <c r="E29" s="5">
        <f t="shared" si="1"/>
        <v>0</v>
      </c>
      <c r="F29" s="4">
        <f>Data!N24</f>
        <v>2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2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8</v>
      </c>
      <c r="C30" s="4">
        <f>Data!R25</f>
        <v>7</v>
      </c>
      <c r="D30" s="4">
        <f>Data!M25</f>
        <v>1</v>
      </c>
      <c r="E30" s="5">
        <f t="shared" si="1"/>
        <v>0.14285714285714285</v>
      </c>
      <c r="F30" s="4">
        <f>Data!N25</f>
        <v>3</v>
      </c>
      <c r="G30" s="5">
        <f t="shared" si="2"/>
        <v>0.42857142857142855</v>
      </c>
      <c r="H30" s="11">
        <f>Data!Z25</f>
        <v>2</v>
      </c>
      <c r="I30" s="13">
        <f t="shared" si="3"/>
        <v>0.2857142857142857</v>
      </c>
      <c r="J30" s="30">
        <f t="shared" si="4"/>
        <v>6</v>
      </c>
      <c r="K30" s="13">
        <f t="shared" si="5"/>
        <v>0.8571428571428571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0.14285714285714285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55</v>
      </c>
      <c r="C31" s="4">
        <f>Data!R26</f>
        <v>23</v>
      </c>
      <c r="D31" s="4">
        <f>Data!M26</f>
        <v>13</v>
      </c>
      <c r="E31" s="5">
        <f t="shared" si="1"/>
        <v>0.56521739130434778</v>
      </c>
      <c r="F31" s="4">
        <f>Data!N26</f>
        <v>6</v>
      </c>
      <c r="G31" s="5">
        <f t="shared" si="2"/>
        <v>0.2608695652173913</v>
      </c>
      <c r="H31" s="11">
        <f>Data!Z26</f>
        <v>1</v>
      </c>
      <c r="I31" s="13">
        <f t="shared" si="3"/>
        <v>4.3478260869565216E-2</v>
      </c>
      <c r="J31" s="30">
        <f t="shared" si="4"/>
        <v>20</v>
      </c>
      <c r="K31" s="13">
        <f t="shared" si="5"/>
        <v>0.86956521739130432</v>
      </c>
      <c r="L31" s="4">
        <f>Data!O26</f>
        <v>1</v>
      </c>
      <c r="M31" s="5">
        <f t="shared" si="6"/>
        <v>4.3478260869565216E-2</v>
      </c>
      <c r="N31" s="4">
        <f>Data!P26</f>
        <v>2</v>
      </c>
      <c r="O31" s="5">
        <f t="shared" si="7"/>
        <v>8.6956521739130432E-2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66</v>
      </c>
      <c r="C32" s="4">
        <f>Data!R27</f>
        <v>25</v>
      </c>
      <c r="D32" s="4">
        <f>Data!M27</f>
        <v>6</v>
      </c>
      <c r="E32" s="5">
        <f t="shared" si="1"/>
        <v>0.24</v>
      </c>
      <c r="F32" s="4">
        <f>Data!N27</f>
        <v>8</v>
      </c>
      <c r="G32" s="5">
        <f t="shared" si="2"/>
        <v>0.32</v>
      </c>
      <c r="H32" s="11">
        <f>Data!Z27</f>
        <v>7</v>
      </c>
      <c r="I32" s="13">
        <f t="shared" si="3"/>
        <v>0.28000000000000003</v>
      </c>
      <c r="J32" s="30">
        <f t="shared" si="4"/>
        <v>21</v>
      </c>
      <c r="K32" s="13">
        <f t="shared" si="5"/>
        <v>0.84</v>
      </c>
      <c r="L32" s="4">
        <f>Data!O27</f>
        <v>1</v>
      </c>
      <c r="M32" s="5">
        <f t="shared" si="6"/>
        <v>0.04</v>
      </c>
      <c r="N32" s="4">
        <f>Data!P27</f>
        <v>3</v>
      </c>
      <c r="O32" s="5">
        <f t="shared" si="7"/>
        <v>0.12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121</v>
      </c>
      <c r="C33" s="4">
        <f>Data!R28</f>
        <v>34</v>
      </c>
      <c r="D33" s="4">
        <f>Data!M28</f>
        <v>10</v>
      </c>
      <c r="E33" s="5">
        <f t="shared" si="1"/>
        <v>0.29411764705882354</v>
      </c>
      <c r="F33" s="4">
        <f>Data!N28</f>
        <v>2</v>
      </c>
      <c r="G33" s="5">
        <f t="shared" si="2"/>
        <v>5.8823529411764705E-2</v>
      </c>
      <c r="H33" s="11">
        <f>Data!Z28</f>
        <v>6</v>
      </c>
      <c r="I33" s="13">
        <f t="shared" si="3"/>
        <v>0.17647058823529413</v>
      </c>
      <c r="J33" s="30">
        <f t="shared" si="4"/>
        <v>18</v>
      </c>
      <c r="K33" s="13">
        <f t="shared" si="5"/>
        <v>0.52941176470588236</v>
      </c>
      <c r="L33" s="4">
        <f>Data!O28</f>
        <v>0</v>
      </c>
      <c r="M33" s="5">
        <f t="shared" si="6"/>
        <v>0</v>
      </c>
      <c r="N33" s="4">
        <f>Data!P28</f>
        <v>16</v>
      </c>
      <c r="O33" s="5">
        <f t="shared" si="7"/>
        <v>0.47058823529411764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6</v>
      </c>
      <c r="C34" s="4">
        <f>Data!R29</f>
        <v>3</v>
      </c>
      <c r="D34" s="4">
        <f>Data!M29</f>
        <v>2</v>
      </c>
      <c r="E34" s="5">
        <f t="shared" si="1"/>
        <v>0.66666666666666663</v>
      </c>
      <c r="F34" s="4">
        <f>Data!N29</f>
        <v>1</v>
      </c>
      <c r="G34" s="5">
        <f t="shared" si="2"/>
        <v>0.33333333333333331</v>
      </c>
      <c r="H34" s="11">
        <f>Data!Z29</f>
        <v>0</v>
      </c>
      <c r="I34" s="13">
        <f t="shared" si="3"/>
        <v>0</v>
      </c>
      <c r="J34" s="30">
        <f t="shared" si="4"/>
        <v>3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10</v>
      </c>
      <c r="C38" s="4">
        <f>Data!R33</f>
        <v>5</v>
      </c>
      <c r="D38" s="4">
        <f>Data!M33</f>
        <v>2</v>
      </c>
      <c r="E38" s="5">
        <f t="shared" si="1"/>
        <v>0.4</v>
      </c>
      <c r="F38" s="4">
        <f>Data!N33</f>
        <v>2</v>
      </c>
      <c r="G38" s="5">
        <f>IF(C38=0,0,F38/C38)</f>
        <v>0.4</v>
      </c>
      <c r="H38" s="11">
        <f>Data!Z33</f>
        <v>0</v>
      </c>
      <c r="I38" s="13">
        <f t="shared" si="3"/>
        <v>0</v>
      </c>
      <c r="J38" s="30">
        <f>H38+F38+D38</f>
        <v>4</v>
      </c>
      <c r="K38" s="13">
        <f t="shared" si="5"/>
        <v>0.8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0.2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12</v>
      </c>
      <c r="C39" s="4">
        <f>Data!R34</f>
        <v>16</v>
      </c>
      <c r="D39" s="4">
        <f>Data!M34</f>
        <v>1</v>
      </c>
      <c r="E39" s="5">
        <f t="shared" si="1"/>
        <v>6.25E-2</v>
      </c>
      <c r="F39" s="4">
        <f>Data!N34</f>
        <v>5</v>
      </c>
      <c r="G39" s="5">
        <f t="shared" si="2"/>
        <v>0.3125</v>
      </c>
      <c r="H39" s="11">
        <f>Data!Z34</f>
        <v>4</v>
      </c>
      <c r="I39" s="13">
        <f t="shared" si="3"/>
        <v>0.25</v>
      </c>
      <c r="J39" s="30">
        <f t="shared" si="4"/>
        <v>10</v>
      </c>
      <c r="K39" s="13">
        <f t="shared" si="5"/>
        <v>0.625</v>
      </c>
      <c r="L39" s="4">
        <f>Data!O34</f>
        <v>0</v>
      </c>
      <c r="M39" s="5">
        <f t="shared" si="6"/>
        <v>0</v>
      </c>
      <c r="N39" s="4">
        <f>Data!P34</f>
        <v>5</v>
      </c>
      <c r="O39" s="5">
        <f t="shared" si="7"/>
        <v>0.3125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6.25E-2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4</v>
      </c>
      <c r="C40" s="4">
        <f>Data!R35</f>
        <v>5</v>
      </c>
      <c r="D40" s="4">
        <f>Data!M35</f>
        <v>4</v>
      </c>
      <c r="E40" s="5">
        <f t="shared" si="1"/>
        <v>0.8</v>
      </c>
      <c r="F40" s="4">
        <f>Data!N35</f>
        <v>0</v>
      </c>
      <c r="G40" s="5">
        <f t="shared" si="2"/>
        <v>0</v>
      </c>
      <c r="H40" s="11">
        <f>Data!Z35</f>
        <v>1</v>
      </c>
      <c r="I40" s="13">
        <f t="shared" si="3"/>
        <v>0.2</v>
      </c>
      <c r="J40" s="30">
        <f t="shared" si="4"/>
        <v>5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49</v>
      </c>
      <c r="C41" s="4">
        <f>Data!R36</f>
        <v>21</v>
      </c>
      <c r="D41" s="4">
        <f>Data!M36</f>
        <v>7</v>
      </c>
      <c r="E41" s="5">
        <f t="shared" si="1"/>
        <v>0.33333333333333331</v>
      </c>
      <c r="F41" s="4">
        <f>Data!N36</f>
        <v>2</v>
      </c>
      <c r="G41" s="5">
        <f t="shared" si="2"/>
        <v>9.5238095238095233E-2</v>
      </c>
      <c r="H41" s="11">
        <f>Data!Z36</f>
        <v>9</v>
      </c>
      <c r="I41" s="13">
        <f t="shared" si="3"/>
        <v>0.42857142857142855</v>
      </c>
      <c r="J41" s="30">
        <f t="shared" si="4"/>
        <v>18</v>
      </c>
      <c r="K41" s="13">
        <f t="shared" si="5"/>
        <v>0.8571428571428571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0.14285714285714285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15</v>
      </c>
      <c r="C42" s="4">
        <f>Data!R37</f>
        <v>22</v>
      </c>
      <c r="D42" s="4">
        <f>Data!M37</f>
        <v>7</v>
      </c>
      <c r="E42" s="5">
        <f t="shared" si="1"/>
        <v>0.31818181818181818</v>
      </c>
      <c r="F42" s="4">
        <f>Data!N37</f>
        <v>4</v>
      </c>
      <c r="G42" s="5">
        <f t="shared" si="2"/>
        <v>0.18181818181818182</v>
      </c>
      <c r="H42" s="11">
        <f>Data!Z37</f>
        <v>8</v>
      </c>
      <c r="I42" s="13">
        <f t="shared" si="3"/>
        <v>0.36363636363636365</v>
      </c>
      <c r="J42" s="30">
        <f t="shared" si="4"/>
        <v>19</v>
      </c>
      <c r="K42" s="13">
        <f t="shared" si="5"/>
        <v>0.86363636363636365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9.0909090909090912E-2</v>
      </c>
      <c r="P42" s="11">
        <f>Data!X37</f>
        <v>1</v>
      </c>
      <c r="Q42" s="13">
        <f t="shared" si="8"/>
        <v>4.5454545454545456E-2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18</v>
      </c>
      <c r="C43" s="4">
        <f>Data!R38</f>
        <v>10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</v>
      </c>
      <c r="H43" s="11">
        <f>Data!Z38</f>
        <v>6</v>
      </c>
      <c r="I43" s="13">
        <f t="shared" si="3"/>
        <v>0.6</v>
      </c>
      <c r="J43" s="30">
        <f t="shared" si="4"/>
        <v>10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6</v>
      </c>
      <c r="C45" s="4">
        <f>Data!R40</f>
        <v>7</v>
      </c>
      <c r="D45" s="4">
        <f>Data!M40</f>
        <v>2</v>
      </c>
      <c r="E45" s="5">
        <f t="shared" si="1"/>
        <v>0.2857142857142857</v>
      </c>
      <c r="F45" s="4">
        <f>Data!N40</f>
        <v>5</v>
      </c>
      <c r="G45" s="5">
        <f t="shared" si="2"/>
        <v>0.7142857142857143</v>
      </c>
      <c r="H45" s="11">
        <f>Data!Z40</f>
        <v>0</v>
      </c>
      <c r="I45" s="13">
        <f t="shared" si="3"/>
        <v>0</v>
      </c>
      <c r="J45" s="30">
        <f t="shared" si="4"/>
        <v>7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215</v>
      </c>
      <c r="C47" s="4">
        <f>Data!R42</f>
        <v>73</v>
      </c>
      <c r="D47" s="4">
        <f>Data!M42</f>
        <v>20</v>
      </c>
      <c r="E47" s="5">
        <f t="shared" si="1"/>
        <v>0.27397260273972601</v>
      </c>
      <c r="F47" s="4">
        <f>Data!N42</f>
        <v>30</v>
      </c>
      <c r="G47" s="5">
        <f t="shared" si="2"/>
        <v>0.41095890410958902</v>
      </c>
      <c r="H47" s="11">
        <f>Data!Z42</f>
        <v>3</v>
      </c>
      <c r="I47" s="13">
        <f t="shared" si="3"/>
        <v>4.1095890410958902E-2</v>
      </c>
      <c r="J47" s="30">
        <f t="shared" si="4"/>
        <v>53</v>
      </c>
      <c r="K47" s="13">
        <f t="shared" si="5"/>
        <v>0.72602739726027399</v>
      </c>
      <c r="L47" s="4">
        <f>Data!O42</f>
        <v>0</v>
      </c>
      <c r="M47" s="5">
        <f t="shared" si="6"/>
        <v>0</v>
      </c>
      <c r="N47" s="4">
        <f>Data!P42</f>
        <v>18</v>
      </c>
      <c r="O47" s="5">
        <f t="shared" si="7"/>
        <v>0.24657534246575341</v>
      </c>
      <c r="P47" s="11">
        <f>Data!X42</f>
        <v>1</v>
      </c>
      <c r="Q47" s="13">
        <f t="shared" si="8"/>
        <v>1.3698630136986301E-2</v>
      </c>
      <c r="R47" s="11">
        <f>Data!AA42</f>
        <v>1</v>
      </c>
      <c r="S47" s="13">
        <f t="shared" si="9"/>
        <v>1.3698630136986301E-2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29</v>
      </c>
      <c r="C49" s="4">
        <f>Data!R44</f>
        <v>14</v>
      </c>
      <c r="D49" s="4">
        <f>Data!M44</f>
        <v>1</v>
      </c>
      <c r="E49" s="5">
        <f t="shared" si="1"/>
        <v>7.1428571428571425E-2</v>
      </c>
      <c r="F49" s="4">
        <f>Data!N44</f>
        <v>8</v>
      </c>
      <c r="G49" s="5">
        <f t="shared" si="2"/>
        <v>0.5714285714285714</v>
      </c>
      <c r="H49" s="11">
        <f>Data!Z44</f>
        <v>2</v>
      </c>
      <c r="I49" s="13">
        <f t="shared" si="3"/>
        <v>0.14285714285714285</v>
      </c>
      <c r="J49" s="30">
        <f t="shared" si="4"/>
        <v>11</v>
      </c>
      <c r="K49" s="13">
        <f t="shared" si="5"/>
        <v>0.7857142857142857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0.21428571428571427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6</v>
      </c>
      <c r="D50" s="4">
        <f>Data!M45</f>
        <v>2</v>
      </c>
      <c r="E50" s="5">
        <f t="shared" si="1"/>
        <v>0.33333333333333331</v>
      </c>
      <c r="F50" s="4">
        <f>Data!N45</f>
        <v>3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0.83333333333333337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0.16666666666666666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24</v>
      </c>
      <c r="C51" s="4">
        <f>Data!R46</f>
        <v>10</v>
      </c>
      <c r="D51" s="4">
        <f>Data!M46</f>
        <v>2</v>
      </c>
      <c r="E51" s="5">
        <f t="shared" si="1"/>
        <v>0.2</v>
      </c>
      <c r="F51" s="4">
        <f>Data!N46</f>
        <v>2</v>
      </c>
      <c r="G51" s="5">
        <f t="shared" si="2"/>
        <v>0.2</v>
      </c>
      <c r="H51" s="11">
        <f>Data!Z46</f>
        <v>2</v>
      </c>
      <c r="I51" s="13">
        <f t="shared" si="3"/>
        <v>0.2</v>
      </c>
      <c r="J51" s="30">
        <f t="shared" si="4"/>
        <v>6</v>
      </c>
      <c r="K51" s="13">
        <f t="shared" si="5"/>
        <v>0.6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0.4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18</v>
      </c>
      <c r="C52" s="4">
        <f>Data!R47</f>
        <v>5</v>
      </c>
      <c r="D52" s="4">
        <f>Data!M47</f>
        <v>2</v>
      </c>
      <c r="E52" s="5">
        <f t="shared" si="1"/>
        <v>0.4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0.4</v>
      </c>
      <c r="L52" s="4">
        <f>Data!O47</f>
        <v>1</v>
      </c>
      <c r="M52" s="5">
        <f t="shared" si="6"/>
        <v>0.2</v>
      </c>
      <c r="N52" s="4">
        <f>Data!P47</f>
        <v>2</v>
      </c>
      <c r="O52" s="5">
        <f t="shared" si="7"/>
        <v>0.4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82</v>
      </c>
      <c r="C53" s="4">
        <f>Data!R48</f>
        <v>48</v>
      </c>
      <c r="D53" s="4">
        <f>Data!M48</f>
        <v>11</v>
      </c>
      <c r="E53" s="5">
        <f t="shared" si="1"/>
        <v>0.22916666666666666</v>
      </c>
      <c r="F53" s="4">
        <f>Data!N48</f>
        <v>18</v>
      </c>
      <c r="G53" s="5">
        <f t="shared" si="2"/>
        <v>0.375</v>
      </c>
      <c r="H53" s="11">
        <f>Data!Z48</f>
        <v>11</v>
      </c>
      <c r="I53" s="13">
        <f t="shared" si="3"/>
        <v>0.22916666666666666</v>
      </c>
      <c r="J53" s="30">
        <f t="shared" si="4"/>
        <v>40</v>
      </c>
      <c r="K53" s="13">
        <f t="shared" si="5"/>
        <v>0.83333333333333337</v>
      </c>
      <c r="L53" s="4">
        <f>Data!O48</f>
        <v>0</v>
      </c>
      <c r="M53" s="5">
        <f t="shared" si="6"/>
        <v>0</v>
      </c>
      <c r="N53" s="4">
        <f>Data!P48</f>
        <v>8</v>
      </c>
      <c r="O53" s="5">
        <f t="shared" si="7"/>
        <v>0.16666666666666666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45</v>
      </c>
      <c r="C54" s="4">
        <f>Data!R49</f>
        <v>16</v>
      </c>
      <c r="D54" s="4">
        <f>Data!M49</f>
        <v>8</v>
      </c>
      <c r="E54" s="5">
        <f t="shared" si="1"/>
        <v>0.5</v>
      </c>
      <c r="F54" s="4">
        <f>Data!N49</f>
        <v>2</v>
      </c>
      <c r="G54" s="5">
        <f t="shared" si="2"/>
        <v>0.125</v>
      </c>
      <c r="H54" s="11">
        <f>Data!Z49</f>
        <v>3</v>
      </c>
      <c r="I54" s="13">
        <f t="shared" si="3"/>
        <v>0.1875</v>
      </c>
      <c r="J54" s="30">
        <f t="shared" si="4"/>
        <v>13</v>
      </c>
      <c r="K54" s="13">
        <f t="shared" si="5"/>
        <v>0.8125</v>
      </c>
      <c r="L54" s="4">
        <f>Data!O49</f>
        <v>0</v>
      </c>
      <c r="M54" s="5">
        <f t="shared" si="6"/>
        <v>0</v>
      </c>
      <c r="N54" s="4">
        <f>Data!P49</f>
        <v>3</v>
      </c>
      <c r="O54" s="5">
        <f t="shared" si="7"/>
        <v>0.1875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46</v>
      </c>
      <c r="C55" s="4">
        <f>Data!R50</f>
        <v>12</v>
      </c>
      <c r="D55" s="4">
        <f>Data!M50</f>
        <v>3</v>
      </c>
      <c r="E55" s="5">
        <f t="shared" si="1"/>
        <v>0.25</v>
      </c>
      <c r="F55" s="4">
        <f>Data!N50</f>
        <v>6</v>
      </c>
      <c r="G55" s="5">
        <f t="shared" si="2"/>
        <v>0.5</v>
      </c>
      <c r="H55" s="11">
        <f>Data!Z50</f>
        <v>1</v>
      </c>
      <c r="I55" s="13">
        <f t="shared" si="3"/>
        <v>8.3333333333333329E-2</v>
      </c>
      <c r="J55" s="30">
        <f t="shared" si="4"/>
        <v>10</v>
      </c>
      <c r="K55" s="13">
        <f t="shared" si="5"/>
        <v>0.83333333333333337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0.16666666666666666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40</v>
      </c>
      <c r="C56" s="4">
        <f>Data!R51</f>
        <v>15</v>
      </c>
      <c r="D56" s="4">
        <f>Data!M51</f>
        <v>1</v>
      </c>
      <c r="E56" s="5">
        <f t="shared" si="1"/>
        <v>6.6666666666666666E-2</v>
      </c>
      <c r="F56" s="4">
        <f>Data!N51</f>
        <v>7</v>
      </c>
      <c r="G56" s="5">
        <f t="shared" si="2"/>
        <v>0.46666666666666667</v>
      </c>
      <c r="H56" s="11">
        <f>Data!Z51</f>
        <v>2</v>
      </c>
      <c r="I56" s="13">
        <f t="shared" si="3"/>
        <v>0.13333333333333333</v>
      </c>
      <c r="J56" s="30">
        <f t="shared" si="4"/>
        <v>10</v>
      </c>
      <c r="K56" s="13">
        <f t="shared" si="5"/>
        <v>0.66666666666666663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0.33333333333333331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12</v>
      </c>
      <c r="D57" s="4">
        <f>Data!M52</f>
        <v>2</v>
      </c>
      <c r="E57" s="5">
        <f t="shared" si="1"/>
        <v>0.16666666666666666</v>
      </c>
      <c r="F57" s="4">
        <f>Data!N52</f>
        <v>7</v>
      </c>
      <c r="G57" s="5">
        <f t="shared" si="2"/>
        <v>0.58333333333333337</v>
      </c>
      <c r="H57" s="11">
        <f>Data!Z52</f>
        <v>3</v>
      </c>
      <c r="I57" s="13">
        <f t="shared" si="3"/>
        <v>0.25</v>
      </c>
      <c r="J57" s="30">
        <f t="shared" si="4"/>
        <v>12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16</v>
      </c>
      <c r="C58" s="4">
        <f>Data!R53</f>
        <v>6</v>
      </c>
      <c r="D58" s="4">
        <f>Data!M53</f>
        <v>0</v>
      </c>
      <c r="E58" s="5">
        <f t="shared" si="1"/>
        <v>0</v>
      </c>
      <c r="F58" s="4">
        <f>Data!N53</f>
        <v>5</v>
      </c>
      <c r="G58" s="5">
        <f t="shared" si="2"/>
        <v>0.83333333333333337</v>
      </c>
      <c r="H58" s="11">
        <f>Data!Z53</f>
        <v>0</v>
      </c>
      <c r="I58" s="13">
        <f t="shared" si="3"/>
        <v>0</v>
      </c>
      <c r="J58" s="30">
        <f t="shared" si="4"/>
        <v>5</v>
      </c>
      <c r="K58" s="13">
        <f t="shared" si="5"/>
        <v>0.83333333333333337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0.16666666666666666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9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0.25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0.75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25</v>
      </c>
      <c r="C60" s="4">
        <f>Data!R55</f>
        <v>17</v>
      </c>
      <c r="D60" s="4">
        <f>Data!M55</f>
        <v>5</v>
      </c>
      <c r="E60" s="5">
        <f t="shared" si="1"/>
        <v>0.29411764705882354</v>
      </c>
      <c r="F60" s="4">
        <f>Data!N55</f>
        <v>7</v>
      </c>
      <c r="G60" s="5">
        <f t="shared" si="2"/>
        <v>0.41176470588235292</v>
      </c>
      <c r="H60" s="11">
        <f>Data!Z55</f>
        <v>4</v>
      </c>
      <c r="I60" s="13">
        <f t="shared" si="3"/>
        <v>0.23529411764705882</v>
      </c>
      <c r="J60" s="30">
        <f t="shared" si="4"/>
        <v>16</v>
      </c>
      <c r="K60" s="13">
        <f t="shared" si="5"/>
        <v>0.94117647058823528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5.8823529411764705E-2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38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1</v>
      </c>
      <c r="G61" s="5">
        <f t="shared" si="2"/>
        <v>8.3333333333333329E-2</v>
      </c>
      <c r="H61" s="11">
        <f>Data!Z56</f>
        <v>6</v>
      </c>
      <c r="I61" s="13">
        <f t="shared" si="3"/>
        <v>0.5</v>
      </c>
      <c r="J61" s="30">
        <f t="shared" si="4"/>
        <v>8</v>
      </c>
      <c r="K61" s="13">
        <f t="shared" si="5"/>
        <v>0.66666666666666663</v>
      </c>
      <c r="L61" s="4">
        <f>Data!O56</f>
        <v>0</v>
      </c>
      <c r="M61" s="5">
        <f t="shared" si="6"/>
        <v>0</v>
      </c>
      <c r="N61" s="4">
        <f>Data!P56</f>
        <v>4</v>
      </c>
      <c r="O61" s="5">
        <f t="shared" si="7"/>
        <v>0.33333333333333331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20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0.5</v>
      </c>
      <c r="H62" s="11">
        <f>Data!Z57</f>
        <v>1</v>
      </c>
      <c r="I62" s="13">
        <f t="shared" si="3"/>
        <v>0.25</v>
      </c>
      <c r="J62" s="30">
        <f t="shared" si="4"/>
        <v>3</v>
      </c>
      <c r="K62" s="13">
        <f t="shared" si="5"/>
        <v>0.75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0.25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17</v>
      </c>
      <c r="C63" s="4">
        <f>Data!R58</f>
        <v>11</v>
      </c>
      <c r="D63" s="4">
        <f>Data!M58</f>
        <v>3</v>
      </c>
      <c r="E63" s="5">
        <f t="shared" si="1"/>
        <v>0.27272727272727271</v>
      </c>
      <c r="F63" s="4">
        <f>Data!N58</f>
        <v>7</v>
      </c>
      <c r="G63" s="5">
        <f t="shared" si="2"/>
        <v>0.63636363636363635</v>
      </c>
      <c r="H63" s="11">
        <f>Data!Z58</f>
        <v>1</v>
      </c>
      <c r="I63" s="13">
        <f t="shared" si="3"/>
        <v>9.0909090909090912E-2</v>
      </c>
      <c r="J63" s="30">
        <f t="shared" si="4"/>
        <v>11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91</v>
      </c>
      <c r="C64" s="4">
        <f>Data!R59</f>
        <v>31</v>
      </c>
      <c r="D64" s="4">
        <f>Data!M59</f>
        <v>15</v>
      </c>
      <c r="E64" s="5">
        <f t="shared" si="1"/>
        <v>0.4838709677419355</v>
      </c>
      <c r="F64" s="4">
        <f>Data!N59</f>
        <v>5</v>
      </c>
      <c r="G64" s="5">
        <f t="shared" si="2"/>
        <v>0.16129032258064516</v>
      </c>
      <c r="H64" s="11">
        <f>Data!Z59</f>
        <v>4</v>
      </c>
      <c r="I64" s="13">
        <f t="shared" si="3"/>
        <v>0.12903225806451613</v>
      </c>
      <c r="J64" s="30">
        <f t="shared" si="4"/>
        <v>24</v>
      </c>
      <c r="K64" s="13">
        <f t="shared" si="5"/>
        <v>0.77419354838709675</v>
      </c>
      <c r="L64" s="4">
        <f>Data!O59</f>
        <v>0</v>
      </c>
      <c r="M64" s="5">
        <f t="shared" si="6"/>
        <v>0</v>
      </c>
      <c r="N64" s="4">
        <f>Data!P59</f>
        <v>7</v>
      </c>
      <c r="O64" s="5">
        <f t="shared" si="7"/>
        <v>0.22580645161290322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63</v>
      </c>
      <c r="C65" s="4">
        <f>Data!R60</f>
        <v>25</v>
      </c>
      <c r="D65" s="4">
        <f>Data!M60</f>
        <v>8</v>
      </c>
      <c r="E65" s="5">
        <f t="shared" si="1"/>
        <v>0.32</v>
      </c>
      <c r="F65" s="4">
        <f>Data!N60</f>
        <v>3</v>
      </c>
      <c r="G65" s="5">
        <f t="shared" si="2"/>
        <v>0.12</v>
      </c>
      <c r="H65" s="11">
        <f>Data!Z60</f>
        <v>4</v>
      </c>
      <c r="I65" s="13">
        <f t="shared" si="3"/>
        <v>0.16</v>
      </c>
      <c r="J65" s="30">
        <f t="shared" si="4"/>
        <v>15</v>
      </c>
      <c r="K65" s="13">
        <f t="shared" si="5"/>
        <v>0.6</v>
      </c>
      <c r="L65" s="4">
        <f>Data!O60</f>
        <v>2</v>
      </c>
      <c r="M65" s="5">
        <f t="shared" si="6"/>
        <v>0.08</v>
      </c>
      <c r="N65" s="4">
        <f>Data!P60</f>
        <v>8</v>
      </c>
      <c r="O65" s="5">
        <f t="shared" si="7"/>
        <v>0.32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142</v>
      </c>
      <c r="C67" s="4">
        <f>Data!R62</f>
        <v>47</v>
      </c>
      <c r="D67" s="4">
        <f>Data!M62</f>
        <v>10</v>
      </c>
      <c r="E67" s="5">
        <f t="shared" si="1"/>
        <v>0.21276595744680851</v>
      </c>
      <c r="F67" s="4">
        <f>Data!N62</f>
        <v>13</v>
      </c>
      <c r="G67" s="5">
        <f t="shared" si="2"/>
        <v>0.27659574468085107</v>
      </c>
      <c r="H67" s="11">
        <f>Data!Z62</f>
        <v>8</v>
      </c>
      <c r="I67" s="13">
        <f t="shared" si="3"/>
        <v>0.1702127659574468</v>
      </c>
      <c r="J67" s="30">
        <f t="shared" si="4"/>
        <v>31</v>
      </c>
      <c r="K67" s="13">
        <f t="shared" si="5"/>
        <v>0.65957446808510634</v>
      </c>
      <c r="L67" s="4">
        <f>Data!O62</f>
        <v>1</v>
      </c>
      <c r="M67" s="5">
        <f t="shared" si="6"/>
        <v>2.1276595744680851E-2</v>
      </c>
      <c r="N67" s="4">
        <f>Data!P62</f>
        <v>14</v>
      </c>
      <c r="O67" s="5">
        <f t="shared" si="7"/>
        <v>0.2978723404255319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2.1276595744680851E-2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95</v>
      </c>
      <c r="C68" s="4">
        <f>Data!R63</f>
        <v>28</v>
      </c>
      <c r="D68" s="4">
        <f>Data!M63</f>
        <v>8</v>
      </c>
      <c r="E68" s="5">
        <f t="shared" si="1"/>
        <v>0.2857142857142857</v>
      </c>
      <c r="F68" s="4">
        <f>Data!N63</f>
        <v>14</v>
      </c>
      <c r="G68" s="5">
        <f t="shared" si="2"/>
        <v>0.5</v>
      </c>
      <c r="H68" s="11">
        <f>Data!Z63</f>
        <v>3</v>
      </c>
      <c r="I68" s="13">
        <f t="shared" si="3"/>
        <v>0.10714285714285714</v>
      </c>
      <c r="J68" s="30">
        <f t="shared" si="4"/>
        <v>25</v>
      </c>
      <c r="K68" s="13">
        <f t="shared" si="5"/>
        <v>0.8928571428571429</v>
      </c>
      <c r="L68" s="4">
        <f>Data!O63</f>
        <v>0</v>
      </c>
      <c r="M68" s="5">
        <f t="shared" si="6"/>
        <v>0</v>
      </c>
      <c r="N68" s="4">
        <f>Data!P63</f>
        <v>3</v>
      </c>
      <c r="O68" s="5">
        <f t="shared" si="7"/>
        <v>0.10714285714285714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43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7</v>
      </c>
      <c r="G70" s="5">
        <f t="shared" si="2"/>
        <v>0.58333333333333337</v>
      </c>
      <c r="H70" s="11">
        <f>Data!Z65</f>
        <v>5</v>
      </c>
      <c r="I70" s="13">
        <f t="shared" si="3"/>
        <v>0.41666666666666669</v>
      </c>
      <c r="J70" s="30">
        <f t="shared" si="4"/>
        <v>12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16</v>
      </c>
      <c r="C71" s="4">
        <f>Data!R66</f>
        <v>1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0</v>
      </c>
      <c r="K71" s="13">
        <f t="shared" si="5"/>
        <v>0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1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25</v>
      </c>
      <c r="C72" s="4">
        <f>Data!R67</f>
        <v>5</v>
      </c>
      <c r="D72" s="4">
        <f>Data!M67</f>
        <v>2</v>
      </c>
      <c r="E72" s="5">
        <f t="shared" ref="E72:E135" si="11">IF(C72=0,0,D72/C72)</f>
        <v>0.4</v>
      </c>
      <c r="F72" s="4">
        <f>Data!N67</f>
        <v>2</v>
      </c>
      <c r="G72" s="5">
        <f t="shared" ref="G72:G135" si="12">IF(C72=0,0,F72/C72)</f>
        <v>0.4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4</v>
      </c>
      <c r="K72" s="13">
        <f t="shared" ref="K72:K135" si="15">IF(C72=0,0,J72/C72)</f>
        <v>0.8</v>
      </c>
      <c r="L72" s="4">
        <f>Data!O67</f>
        <v>0</v>
      </c>
      <c r="M72" s="5">
        <f t="shared" ref="M72:M135" si="16">IF(C72=0,0,L72/C72)</f>
        <v>0</v>
      </c>
      <c r="N72" s="4">
        <f>Data!P67</f>
        <v>1</v>
      </c>
      <c r="O72" s="5">
        <f t="shared" ref="O72:O135" si="17">IF(C72=0,0,N72/C72)</f>
        <v>0.2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9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11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6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1</v>
      </c>
      <c r="J75" s="30">
        <f t="shared" si="14"/>
        <v>1</v>
      </c>
      <c r="K75" s="13">
        <f t="shared" si="15"/>
        <v>1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4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66</v>
      </c>
      <c r="C77" s="4">
        <f>Data!R72</f>
        <v>24</v>
      </c>
      <c r="D77" s="4">
        <f>Data!M72</f>
        <v>12</v>
      </c>
      <c r="E77" s="5">
        <f t="shared" si="11"/>
        <v>0.5</v>
      </c>
      <c r="F77" s="4">
        <f>Data!N72</f>
        <v>3</v>
      </c>
      <c r="G77" s="5">
        <f t="shared" si="12"/>
        <v>0.125</v>
      </c>
      <c r="H77" s="11">
        <f>Data!Z72</f>
        <v>6</v>
      </c>
      <c r="I77" s="13">
        <f t="shared" si="13"/>
        <v>0.25</v>
      </c>
      <c r="J77" s="30">
        <f t="shared" si="14"/>
        <v>21</v>
      </c>
      <c r="K77" s="13">
        <f t="shared" si="15"/>
        <v>0.875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0.125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43</v>
      </c>
      <c r="C79" s="4">
        <f>Data!R74</f>
        <v>21</v>
      </c>
      <c r="D79" s="4">
        <f>Data!M74</f>
        <v>5</v>
      </c>
      <c r="E79" s="5">
        <f t="shared" si="11"/>
        <v>0.23809523809523808</v>
      </c>
      <c r="F79" s="4">
        <f>Data!N74</f>
        <v>3</v>
      </c>
      <c r="G79" s="5">
        <f t="shared" si="12"/>
        <v>0.14285714285714285</v>
      </c>
      <c r="H79" s="11">
        <f>Data!Z74</f>
        <v>3</v>
      </c>
      <c r="I79" s="13">
        <f t="shared" si="13"/>
        <v>0.14285714285714285</v>
      </c>
      <c r="J79" s="30">
        <f t="shared" si="14"/>
        <v>11</v>
      </c>
      <c r="K79" s="13">
        <f t="shared" si="15"/>
        <v>0.52380952380952384</v>
      </c>
      <c r="L79" s="4">
        <f>Data!O74</f>
        <v>0</v>
      </c>
      <c r="M79" s="5">
        <f t="shared" si="16"/>
        <v>0</v>
      </c>
      <c r="N79" s="4">
        <f>Data!P74</f>
        <v>10</v>
      </c>
      <c r="O79" s="5">
        <f t="shared" si="17"/>
        <v>0.47619047619047616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19</v>
      </c>
      <c r="C80" s="4">
        <f>Data!R75</f>
        <v>9</v>
      </c>
      <c r="D80" s="4">
        <f>Data!M75</f>
        <v>2</v>
      </c>
      <c r="E80" s="5">
        <f t="shared" si="11"/>
        <v>0.22222222222222221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0.44444444444444442</v>
      </c>
      <c r="J80" s="30">
        <f t="shared" si="14"/>
        <v>6</v>
      </c>
      <c r="K80" s="13">
        <f t="shared" si="15"/>
        <v>0.66666666666666663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7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179</v>
      </c>
      <c r="C82" s="4">
        <f>Data!R77</f>
        <v>77</v>
      </c>
      <c r="D82" s="4">
        <f>Data!M77</f>
        <v>24</v>
      </c>
      <c r="E82" s="5">
        <f t="shared" si="11"/>
        <v>0.31168831168831168</v>
      </c>
      <c r="F82" s="4">
        <f>Data!N77</f>
        <v>35</v>
      </c>
      <c r="G82" s="5">
        <f t="shared" si="12"/>
        <v>0.45454545454545453</v>
      </c>
      <c r="H82" s="11">
        <f>Data!Z77</f>
        <v>12</v>
      </c>
      <c r="I82" s="13">
        <f t="shared" si="13"/>
        <v>0.15584415584415584</v>
      </c>
      <c r="J82" s="30">
        <f t="shared" si="14"/>
        <v>71</v>
      </c>
      <c r="K82" s="13">
        <f t="shared" si="15"/>
        <v>0.92207792207792205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7.792207792207792E-2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17</v>
      </c>
      <c r="C83" s="4">
        <f>Data!R78</f>
        <v>14</v>
      </c>
      <c r="D83" s="4">
        <f>Data!M78</f>
        <v>1</v>
      </c>
      <c r="E83" s="5">
        <f t="shared" si="11"/>
        <v>7.1428571428571425E-2</v>
      </c>
      <c r="F83" s="4">
        <f>Data!N78</f>
        <v>4</v>
      </c>
      <c r="G83" s="5">
        <f t="shared" si="12"/>
        <v>0.2857142857142857</v>
      </c>
      <c r="H83" s="11">
        <f>Data!Z78</f>
        <v>4</v>
      </c>
      <c r="I83" s="13">
        <f t="shared" si="13"/>
        <v>0.2857142857142857</v>
      </c>
      <c r="J83" s="30">
        <f t="shared" si="14"/>
        <v>9</v>
      </c>
      <c r="K83" s="13">
        <f t="shared" si="15"/>
        <v>0.6428571428571429</v>
      </c>
      <c r="L83" s="4">
        <f>Data!O78</f>
        <v>0</v>
      </c>
      <c r="M83" s="5">
        <f t="shared" si="16"/>
        <v>0</v>
      </c>
      <c r="N83" s="4">
        <f>Data!P78</f>
        <v>5</v>
      </c>
      <c r="O83" s="5">
        <f t="shared" si="17"/>
        <v>0.35714285714285715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0.75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0.25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16</v>
      </c>
      <c r="C85" s="4">
        <f>Data!R80</f>
        <v>4</v>
      </c>
      <c r="D85" s="4">
        <f>Data!M80</f>
        <v>3</v>
      </c>
      <c r="E85" s="5">
        <f t="shared" si="11"/>
        <v>0.75</v>
      </c>
      <c r="F85" s="4">
        <f>Data!N80</f>
        <v>1</v>
      </c>
      <c r="G85" s="5">
        <f t="shared" si="12"/>
        <v>0.25</v>
      </c>
      <c r="H85" s="11">
        <f>Data!Z80</f>
        <v>0</v>
      </c>
      <c r="I85" s="13">
        <f t="shared" si="13"/>
        <v>0</v>
      </c>
      <c r="J85" s="30">
        <f t="shared" si="14"/>
        <v>4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7</v>
      </c>
      <c r="C87" s="4">
        <f>Data!R82</f>
        <v>7</v>
      </c>
      <c r="D87" s="4">
        <f>Data!M82</f>
        <v>0</v>
      </c>
      <c r="E87" s="5">
        <f t="shared" si="11"/>
        <v>0</v>
      </c>
      <c r="F87" s="4">
        <f>Data!N82</f>
        <v>2</v>
      </c>
      <c r="G87" s="5">
        <f t="shared" si="12"/>
        <v>0.2857142857142857</v>
      </c>
      <c r="H87" s="11">
        <f>Data!Z82</f>
        <v>5</v>
      </c>
      <c r="I87" s="13">
        <f t="shared" si="13"/>
        <v>0.7142857142857143</v>
      </c>
      <c r="J87" s="30">
        <f t="shared" si="14"/>
        <v>7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16</v>
      </c>
      <c r="C88" s="4">
        <f>Data!R83</f>
        <v>16</v>
      </c>
      <c r="D88" s="4">
        <f>Data!M83</f>
        <v>3</v>
      </c>
      <c r="E88" s="5">
        <f t="shared" si="11"/>
        <v>0.1875</v>
      </c>
      <c r="F88" s="4">
        <f>Data!N83</f>
        <v>2</v>
      </c>
      <c r="G88" s="5">
        <f t="shared" si="12"/>
        <v>0.125</v>
      </c>
      <c r="H88" s="11">
        <f>Data!Z83</f>
        <v>9</v>
      </c>
      <c r="I88" s="13">
        <f t="shared" si="13"/>
        <v>0.5625</v>
      </c>
      <c r="J88" s="30">
        <f t="shared" si="14"/>
        <v>14</v>
      </c>
      <c r="K88" s="13">
        <f t="shared" si="15"/>
        <v>0.875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0.125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2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1</v>
      </c>
      <c r="I89" s="13">
        <f t="shared" si="13"/>
        <v>0.25</v>
      </c>
      <c r="J89" s="30">
        <f t="shared" si="14"/>
        <v>1</v>
      </c>
      <c r="K89" s="13">
        <f t="shared" si="15"/>
        <v>0.25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0.75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18</v>
      </c>
      <c r="C90" s="4">
        <f>Data!R85</f>
        <v>21</v>
      </c>
      <c r="D90" s="4">
        <f>Data!M85</f>
        <v>6</v>
      </c>
      <c r="E90" s="5">
        <f t="shared" si="11"/>
        <v>0.2857142857142857</v>
      </c>
      <c r="F90" s="4">
        <f>Data!N85</f>
        <v>7</v>
      </c>
      <c r="G90" s="5">
        <f t="shared" si="12"/>
        <v>0.33333333333333331</v>
      </c>
      <c r="H90" s="11">
        <f>Data!Z85</f>
        <v>1</v>
      </c>
      <c r="I90" s="13">
        <f t="shared" si="13"/>
        <v>4.7619047619047616E-2</v>
      </c>
      <c r="J90" s="30">
        <f t="shared" si="14"/>
        <v>14</v>
      </c>
      <c r="K90" s="13">
        <f t="shared" si="15"/>
        <v>0.66666666666666663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0.2857142857142857</v>
      </c>
      <c r="P90" s="11">
        <f>Data!X85</f>
        <v>1</v>
      </c>
      <c r="Q90" s="13">
        <f t="shared" si="18"/>
        <v>4.7619047619047616E-2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17</v>
      </c>
      <c r="C91" s="4">
        <f>Data!R86</f>
        <v>7</v>
      </c>
      <c r="D91" s="4">
        <f>Data!M86</f>
        <v>5</v>
      </c>
      <c r="E91" s="5">
        <f t="shared" si="11"/>
        <v>0.7142857142857143</v>
      </c>
      <c r="F91" s="4">
        <f>Data!N86</f>
        <v>0</v>
      </c>
      <c r="G91" s="5">
        <f t="shared" si="12"/>
        <v>0</v>
      </c>
      <c r="H91" s="11">
        <f>Data!Z86</f>
        <v>1</v>
      </c>
      <c r="I91" s="13">
        <f t="shared" si="13"/>
        <v>0.14285714285714285</v>
      </c>
      <c r="J91" s="30">
        <f t="shared" si="14"/>
        <v>6</v>
      </c>
      <c r="K91" s="13">
        <f t="shared" si="15"/>
        <v>0.8571428571428571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0.14285714285714285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6</v>
      </c>
      <c r="C92" s="4">
        <f>Data!R87</f>
        <v>0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114</v>
      </c>
      <c r="C93" s="4">
        <f>Data!R88</f>
        <v>44</v>
      </c>
      <c r="D93" s="4">
        <f>Data!M88</f>
        <v>8</v>
      </c>
      <c r="E93" s="5">
        <f t="shared" si="11"/>
        <v>0.18181818181818182</v>
      </c>
      <c r="F93" s="4">
        <f>Data!N88</f>
        <v>11</v>
      </c>
      <c r="G93" s="5">
        <f t="shared" si="12"/>
        <v>0.25</v>
      </c>
      <c r="H93" s="11">
        <f>Data!Z88</f>
        <v>14</v>
      </c>
      <c r="I93" s="13">
        <f t="shared" si="13"/>
        <v>0.31818181818181818</v>
      </c>
      <c r="J93" s="30">
        <f t="shared" si="14"/>
        <v>33</v>
      </c>
      <c r="K93" s="13">
        <f t="shared" si="15"/>
        <v>0.75</v>
      </c>
      <c r="L93" s="4">
        <f>Data!O88</f>
        <v>2</v>
      </c>
      <c r="M93" s="5">
        <f t="shared" si="16"/>
        <v>4.5454545454545456E-2</v>
      </c>
      <c r="N93" s="4">
        <f>Data!P88</f>
        <v>9</v>
      </c>
      <c r="O93" s="5">
        <f t="shared" si="17"/>
        <v>0.20454545454545456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205</v>
      </c>
      <c r="C94" s="4">
        <f>Data!R89</f>
        <v>87</v>
      </c>
      <c r="D94" s="4">
        <f>Data!M89</f>
        <v>32</v>
      </c>
      <c r="E94" s="5">
        <f t="shared" si="11"/>
        <v>0.36781609195402298</v>
      </c>
      <c r="F94" s="4">
        <f>Data!N89</f>
        <v>15</v>
      </c>
      <c r="G94" s="5">
        <f t="shared" si="12"/>
        <v>0.17241379310344829</v>
      </c>
      <c r="H94" s="11">
        <f>Data!Z89</f>
        <v>16</v>
      </c>
      <c r="I94" s="13">
        <f t="shared" si="13"/>
        <v>0.18390804597701149</v>
      </c>
      <c r="J94" s="30">
        <f t="shared" si="14"/>
        <v>63</v>
      </c>
      <c r="K94" s="13">
        <f t="shared" si="15"/>
        <v>0.72413793103448276</v>
      </c>
      <c r="L94" s="4">
        <f>Data!O89</f>
        <v>6</v>
      </c>
      <c r="M94" s="5">
        <f t="shared" si="16"/>
        <v>6.8965517241379309E-2</v>
      </c>
      <c r="N94" s="4">
        <f>Data!P89</f>
        <v>18</v>
      </c>
      <c r="O94" s="5">
        <f t="shared" si="17"/>
        <v>0.20689655172413793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2</v>
      </c>
      <c r="E95" s="5">
        <f t="shared" si="11"/>
        <v>1</v>
      </c>
      <c r="F95" s="4">
        <f>Data!N90</f>
        <v>0</v>
      </c>
      <c r="G95" s="5">
        <f t="shared" si="12"/>
        <v>0</v>
      </c>
      <c r="H95" s="11">
        <f>Data!Z90</f>
        <v>0</v>
      </c>
      <c r="I95" s="13">
        <f t="shared" si="13"/>
        <v>0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11</v>
      </c>
      <c r="C97" s="4">
        <f>Data!R92</f>
        <v>3</v>
      </c>
      <c r="D97" s="4">
        <f>Data!M92</f>
        <v>0</v>
      </c>
      <c r="E97" s="5">
        <f t="shared" si="11"/>
        <v>0</v>
      </c>
      <c r="F97" s="4">
        <f>Data!N92</f>
        <v>2</v>
      </c>
      <c r="G97" s="5">
        <f t="shared" si="12"/>
        <v>0.66666666666666663</v>
      </c>
      <c r="H97" s="11">
        <f>Data!Z92</f>
        <v>1</v>
      </c>
      <c r="I97" s="13">
        <f t="shared" si="13"/>
        <v>0.33333333333333331</v>
      </c>
      <c r="J97" s="30">
        <f t="shared" si="14"/>
        <v>3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9</v>
      </c>
      <c r="D98" s="4">
        <f>Data!M93</f>
        <v>3</v>
      </c>
      <c r="E98" s="5">
        <f t="shared" si="11"/>
        <v>0.33333333333333331</v>
      </c>
      <c r="F98" s="4">
        <f>Data!N93</f>
        <v>4</v>
      </c>
      <c r="G98" s="5">
        <f t="shared" si="12"/>
        <v>0.44444444444444442</v>
      </c>
      <c r="H98" s="11">
        <f>Data!Z93</f>
        <v>0</v>
      </c>
      <c r="I98" s="13">
        <f t="shared" si="13"/>
        <v>0</v>
      </c>
      <c r="J98" s="30">
        <f t="shared" si="14"/>
        <v>7</v>
      </c>
      <c r="K98" s="13">
        <f t="shared" si="15"/>
        <v>0.77777777777777779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0.22222222222222221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37</v>
      </c>
      <c r="C99" s="4">
        <f>Data!R94</f>
        <v>13</v>
      </c>
      <c r="D99" s="4">
        <f>Data!M94</f>
        <v>10</v>
      </c>
      <c r="E99" s="5">
        <f t="shared" si="11"/>
        <v>0.76923076923076927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0.76923076923076927</v>
      </c>
      <c r="L99" s="4">
        <f>Data!O94</f>
        <v>0</v>
      </c>
      <c r="M99" s="5">
        <f t="shared" si="16"/>
        <v>0</v>
      </c>
      <c r="N99" s="4">
        <f>Data!P94</f>
        <v>3</v>
      </c>
      <c r="O99" s="5">
        <f t="shared" si="17"/>
        <v>0.23076923076923078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40</v>
      </c>
      <c r="C100" s="4">
        <f>Data!R95</f>
        <v>9</v>
      </c>
      <c r="D100" s="4">
        <f>Data!M95</f>
        <v>2</v>
      </c>
      <c r="E100" s="5">
        <f t="shared" si="11"/>
        <v>0.22222222222222221</v>
      </c>
      <c r="F100" s="4">
        <f>Data!N95</f>
        <v>5</v>
      </c>
      <c r="G100" s="5">
        <f t="shared" si="12"/>
        <v>0.55555555555555558</v>
      </c>
      <c r="H100" s="11">
        <f>Data!Z95</f>
        <v>2</v>
      </c>
      <c r="I100" s="13">
        <f t="shared" si="13"/>
        <v>0.22222222222222221</v>
      </c>
      <c r="J100" s="30">
        <f t="shared" si="14"/>
        <v>9</v>
      </c>
      <c r="K100" s="13">
        <f t="shared" si="15"/>
        <v>1</v>
      </c>
      <c r="L100" s="4">
        <f>Data!O95</f>
        <v>0</v>
      </c>
      <c r="M100" s="5">
        <f t="shared" si="16"/>
        <v>0</v>
      </c>
      <c r="N100" s="4">
        <f>Data!P95</f>
        <v>0</v>
      </c>
      <c r="O100" s="5">
        <f t="shared" si="17"/>
        <v>0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41</v>
      </c>
      <c r="C101" s="4">
        <f>Data!R96</f>
        <v>8</v>
      </c>
      <c r="D101" s="4">
        <f>Data!M96</f>
        <v>4</v>
      </c>
      <c r="E101" s="5">
        <f t="shared" si="11"/>
        <v>0.5</v>
      </c>
      <c r="F101" s="4">
        <f>Data!N96</f>
        <v>2</v>
      </c>
      <c r="G101" s="5">
        <f t="shared" si="12"/>
        <v>0.25</v>
      </c>
      <c r="H101" s="11">
        <f>Data!Z96</f>
        <v>2</v>
      </c>
      <c r="I101" s="13">
        <f t="shared" si="13"/>
        <v>0.25</v>
      </c>
      <c r="J101" s="30">
        <f t="shared" si="14"/>
        <v>8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13</v>
      </c>
      <c r="D102" s="4">
        <f>Data!M97</f>
        <v>6</v>
      </c>
      <c r="E102" s="5">
        <f t="shared" si="11"/>
        <v>0.46153846153846156</v>
      </c>
      <c r="F102" s="4">
        <f>Data!N97</f>
        <v>3</v>
      </c>
      <c r="G102" s="5">
        <f t="shared" si="12"/>
        <v>0.23076923076923078</v>
      </c>
      <c r="H102" s="11">
        <f>Data!Z97</f>
        <v>1</v>
      </c>
      <c r="I102" s="13">
        <f t="shared" si="13"/>
        <v>7.6923076923076927E-2</v>
      </c>
      <c r="J102" s="30">
        <f t="shared" si="14"/>
        <v>10</v>
      </c>
      <c r="K102" s="13">
        <f t="shared" si="15"/>
        <v>0.76923076923076927</v>
      </c>
      <c r="L102" s="4">
        <f>Data!O97</f>
        <v>1</v>
      </c>
      <c r="M102" s="5">
        <f t="shared" si="16"/>
        <v>7.6923076923076927E-2</v>
      </c>
      <c r="N102" s="4">
        <f>Data!P97</f>
        <v>2</v>
      </c>
      <c r="O102" s="5">
        <f t="shared" si="17"/>
        <v>0.15384615384615385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53</v>
      </c>
      <c r="C103" s="4">
        <f>Data!R98</f>
        <v>17</v>
      </c>
      <c r="D103" s="4">
        <f>Data!M98</f>
        <v>4</v>
      </c>
      <c r="E103" s="5">
        <f t="shared" si="11"/>
        <v>0.23529411764705882</v>
      </c>
      <c r="F103" s="4">
        <f>Data!N98</f>
        <v>6</v>
      </c>
      <c r="G103" s="5">
        <f t="shared" si="12"/>
        <v>0.35294117647058826</v>
      </c>
      <c r="H103" s="11">
        <f>Data!Z98</f>
        <v>6</v>
      </c>
      <c r="I103" s="13">
        <f t="shared" si="13"/>
        <v>0.35294117647058826</v>
      </c>
      <c r="J103" s="30">
        <f t="shared" si="14"/>
        <v>16</v>
      </c>
      <c r="K103" s="13">
        <f t="shared" si="15"/>
        <v>0.94117647058823528</v>
      </c>
      <c r="L103" s="4">
        <f>Data!O98</f>
        <v>0</v>
      </c>
      <c r="M103" s="5">
        <f t="shared" si="16"/>
        <v>0</v>
      </c>
      <c r="N103" s="4">
        <f>Data!P98</f>
        <v>1</v>
      </c>
      <c r="O103" s="5">
        <f t="shared" si="17"/>
        <v>5.8823529411764705E-2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29</v>
      </c>
      <c r="C105" s="4">
        <f>Data!R100</f>
        <v>12</v>
      </c>
      <c r="D105" s="4">
        <f>Data!M100</f>
        <v>1</v>
      </c>
      <c r="E105" s="5">
        <f t="shared" si="11"/>
        <v>8.3333333333333329E-2</v>
      </c>
      <c r="F105" s="4">
        <f>Data!N100</f>
        <v>2</v>
      </c>
      <c r="G105" s="5">
        <f t="shared" si="12"/>
        <v>0.16666666666666666</v>
      </c>
      <c r="H105" s="11">
        <f>Data!Z100</f>
        <v>0</v>
      </c>
      <c r="I105" s="13">
        <f t="shared" si="13"/>
        <v>0</v>
      </c>
      <c r="J105" s="30">
        <f t="shared" si="14"/>
        <v>3</v>
      </c>
      <c r="K105" s="13">
        <f t="shared" si="15"/>
        <v>0.25</v>
      </c>
      <c r="L105" s="4">
        <f>Data!O100</f>
        <v>1</v>
      </c>
      <c r="M105" s="5">
        <f t="shared" si="16"/>
        <v>8.3333333333333329E-2</v>
      </c>
      <c r="N105" s="4">
        <f>Data!P100</f>
        <v>8</v>
      </c>
      <c r="O105" s="5">
        <f t="shared" si="17"/>
        <v>0.66666666666666663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4</v>
      </c>
      <c r="C106" s="4">
        <f>Data!R101</f>
        <v>6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5</v>
      </c>
      <c r="I106" s="13">
        <f t="shared" si="13"/>
        <v>0.83333333333333337</v>
      </c>
      <c r="J106" s="30">
        <f t="shared" si="14"/>
        <v>5</v>
      </c>
      <c r="K106" s="13">
        <f t="shared" si="15"/>
        <v>0.83333333333333337</v>
      </c>
      <c r="L106" s="4">
        <f>Data!O101</f>
        <v>1</v>
      </c>
      <c r="M106" s="5">
        <f t="shared" si="16"/>
        <v>0.16666666666666666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6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9</v>
      </c>
      <c r="C108" s="4">
        <f>Data!R103</f>
        <v>6</v>
      </c>
      <c r="D108" s="4">
        <f>Data!M103</f>
        <v>1</v>
      </c>
      <c r="E108" s="5">
        <f t="shared" si="11"/>
        <v>0.16666666666666666</v>
      </c>
      <c r="F108" s="4">
        <f>Data!N103</f>
        <v>1</v>
      </c>
      <c r="G108" s="5">
        <f t="shared" si="12"/>
        <v>0.16666666666666666</v>
      </c>
      <c r="H108" s="11">
        <f>Data!Z103</f>
        <v>4</v>
      </c>
      <c r="I108" s="13">
        <f t="shared" si="13"/>
        <v>0.66666666666666663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95</v>
      </c>
      <c r="C109" s="4">
        <f>Data!R104</f>
        <v>30</v>
      </c>
      <c r="D109" s="4">
        <f>Data!M104</f>
        <v>3</v>
      </c>
      <c r="E109" s="5">
        <f t="shared" si="11"/>
        <v>0.1</v>
      </c>
      <c r="F109" s="4">
        <f>Data!N104</f>
        <v>8</v>
      </c>
      <c r="G109" s="5">
        <f t="shared" si="12"/>
        <v>0.26666666666666666</v>
      </c>
      <c r="H109" s="11">
        <f>Data!Z104</f>
        <v>1</v>
      </c>
      <c r="I109" s="13">
        <f t="shared" si="13"/>
        <v>3.3333333333333333E-2</v>
      </c>
      <c r="J109" s="30">
        <f t="shared" si="14"/>
        <v>12</v>
      </c>
      <c r="K109" s="13">
        <f t="shared" si="15"/>
        <v>0.4</v>
      </c>
      <c r="L109" s="4">
        <f>Data!O104</f>
        <v>0</v>
      </c>
      <c r="M109" s="5">
        <f t="shared" si="16"/>
        <v>0</v>
      </c>
      <c r="N109" s="4">
        <f>Data!P104</f>
        <v>18</v>
      </c>
      <c r="O109" s="5">
        <f t="shared" si="17"/>
        <v>0.6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28</v>
      </c>
      <c r="C110" s="4">
        <f>Data!R105</f>
        <v>24</v>
      </c>
      <c r="D110" s="4">
        <f>Data!M105</f>
        <v>5</v>
      </c>
      <c r="E110" s="5">
        <f t="shared" si="11"/>
        <v>0.20833333333333334</v>
      </c>
      <c r="F110" s="4">
        <f>Data!N105</f>
        <v>8</v>
      </c>
      <c r="G110" s="5">
        <f t="shared" si="12"/>
        <v>0.33333333333333331</v>
      </c>
      <c r="H110" s="11">
        <f>Data!Z105</f>
        <v>8</v>
      </c>
      <c r="I110" s="13">
        <f t="shared" si="13"/>
        <v>0.33333333333333331</v>
      </c>
      <c r="J110" s="30">
        <f t="shared" si="14"/>
        <v>21</v>
      </c>
      <c r="K110" s="13">
        <f t="shared" si="15"/>
        <v>0.875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10</v>
      </c>
      <c r="C111" s="4">
        <f>Data!R106</f>
        <v>12</v>
      </c>
      <c r="D111" s="4">
        <f>Data!M106</f>
        <v>4</v>
      </c>
      <c r="E111" s="5">
        <f t="shared" si="11"/>
        <v>0.33333333333333331</v>
      </c>
      <c r="F111" s="4">
        <f>Data!N106</f>
        <v>5</v>
      </c>
      <c r="G111" s="5">
        <f t="shared" si="12"/>
        <v>0.41666666666666669</v>
      </c>
      <c r="H111" s="11">
        <f>Data!Z106</f>
        <v>3</v>
      </c>
      <c r="I111" s="13">
        <f t="shared" si="13"/>
        <v>0.25</v>
      </c>
      <c r="J111" s="30">
        <f t="shared" si="14"/>
        <v>12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210</v>
      </c>
      <c r="C113" s="4">
        <f>Data!R108</f>
        <v>70</v>
      </c>
      <c r="D113" s="4">
        <f>Data!M108</f>
        <v>12</v>
      </c>
      <c r="E113" s="5">
        <f t="shared" si="11"/>
        <v>0.17142857142857143</v>
      </c>
      <c r="F113" s="4">
        <f>Data!N108</f>
        <v>10</v>
      </c>
      <c r="G113" s="5">
        <f t="shared" si="12"/>
        <v>0.14285714285714285</v>
      </c>
      <c r="H113" s="11">
        <f>Data!Z108</f>
        <v>18</v>
      </c>
      <c r="I113" s="13">
        <f t="shared" si="13"/>
        <v>0.25714285714285712</v>
      </c>
      <c r="J113" s="30">
        <f t="shared" si="14"/>
        <v>40</v>
      </c>
      <c r="K113" s="13">
        <f t="shared" si="15"/>
        <v>0.5714285714285714</v>
      </c>
      <c r="L113" s="4">
        <f>Data!O108</f>
        <v>1</v>
      </c>
      <c r="M113" s="5">
        <f t="shared" si="16"/>
        <v>1.4285714285714285E-2</v>
      </c>
      <c r="N113" s="4">
        <f>Data!P108</f>
        <v>27</v>
      </c>
      <c r="O113" s="5">
        <f t="shared" si="17"/>
        <v>0.38571428571428573</v>
      </c>
      <c r="P113" s="11">
        <f>Data!X108</f>
        <v>0</v>
      </c>
      <c r="Q113" s="13">
        <f t="shared" si="18"/>
        <v>0</v>
      </c>
      <c r="R113" s="11">
        <f>Data!AA108</f>
        <v>2</v>
      </c>
      <c r="S113" s="13">
        <f t="shared" si="19"/>
        <v>2.8571428571428571E-2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283</v>
      </c>
      <c r="C115" s="4">
        <f>Data!R110</f>
        <v>91</v>
      </c>
      <c r="D115" s="4">
        <f>Data!M110</f>
        <v>24</v>
      </c>
      <c r="E115" s="5">
        <f t="shared" si="11"/>
        <v>0.26373626373626374</v>
      </c>
      <c r="F115" s="4">
        <f>Data!N110</f>
        <v>27</v>
      </c>
      <c r="G115" s="5">
        <f t="shared" si="12"/>
        <v>0.2967032967032967</v>
      </c>
      <c r="H115" s="11">
        <f>Data!Z110</f>
        <v>22</v>
      </c>
      <c r="I115" s="13">
        <f t="shared" si="13"/>
        <v>0.24175824175824176</v>
      </c>
      <c r="J115" s="30">
        <f t="shared" si="14"/>
        <v>73</v>
      </c>
      <c r="K115" s="13">
        <f t="shared" si="15"/>
        <v>0.80219780219780223</v>
      </c>
      <c r="L115" s="4">
        <f>Data!O110</f>
        <v>1</v>
      </c>
      <c r="M115" s="5">
        <f t="shared" si="16"/>
        <v>1.098901098901099E-2</v>
      </c>
      <c r="N115" s="4">
        <f>Data!P110</f>
        <v>13</v>
      </c>
      <c r="O115" s="5">
        <f t="shared" si="17"/>
        <v>0.14285714285714285</v>
      </c>
      <c r="P115" s="11">
        <f>Data!X110</f>
        <v>2</v>
      </c>
      <c r="Q115" s="13">
        <f t="shared" si="18"/>
        <v>2.197802197802198E-2</v>
      </c>
      <c r="R115" s="11">
        <f>Data!AA110</f>
        <v>2</v>
      </c>
      <c r="S115" s="13">
        <f t="shared" si="19"/>
        <v>2.197802197802198E-2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123</v>
      </c>
      <c r="C116" s="4">
        <f>Data!R111</f>
        <v>52</v>
      </c>
      <c r="D116" s="4">
        <f>Data!M111</f>
        <v>29</v>
      </c>
      <c r="E116" s="5">
        <f t="shared" si="11"/>
        <v>0.55769230769230771</v>
      </c>
      <c r="F116" s="4">
        <f>Data!N111</f>
        <v>12</v>
      </c>
      <c r="G116" s="5">
        <f t="shared" si="12"/>
        <v>0.23076923076923078</v>
      </c>
      <c r="H116" s="11">
        <f>Data!Z111</f>
        <v>3</v>
      </c>
      <c r="I116" s="13">
        <f t="shared" si="13"/>
        <v>5.7692307692307696E-2</v>
      </c>
      <c r="J116" s="30">
        <f t="shared" si="14"/>
        <v>44</v>
      </c>
      <c r="K116" s="13">
        <f t="shared" si="15"/>
        <v>0.84615384615384615</v>
      </c>
      <c r="L116" s="4">
        <f>Data!O111</f>
        <v>1</v>
      </c>
      <c r="M116" s="5">
        <f t="shared" si="16"/>
        <v>1.9230769230769232E-2</v>
      </c>
      <c r="N116" s="4">
        <f>Data!P111</f>
        <v>7</v>
      </c>
      <c r="O116" s="5">
        <f t="shared" si="17"/>
        <v>0.13461538461538461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25</v>
      </c>
      <c r="C117" s="4">
        <f>Data!R112</f>
        <v>17</v>
      </c>
      <c r="D117" s="4">
        <f>Data!M112</f>
        <v>9</v>
      </c>
      <c r="E117" s="5">
        <f t="shared" si="11"/>
        <v>0.52941176470588236</v>
      </c>
      <c r="F117" s="4">
        <f>Data!N112</f>
        <v>3</v>
      </c>
      <c r="G117" s="5">
        <f t="shared" si="12"/>
        <v>0.17647058823529413</v>
      </c>
      <c r="H117" s="11">
        <f>Data!Z112</f>
        <v>4</v>
      </c>
      <c r="I117" s="13">
        <f t="shared" si="13"/>
        <v>0.23529411764705882</v>
      </c>
      <c r="J117" s="30">
        <f t="shared" si="14"/>
        <v>16</v>
      </c>
      <c r="K117" s="13">
        <f t="shared" si="15"/>
        <v>0.94117647058823528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5.8823529411764705E-2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164</v>
      </c>
      <c r="C118" s="4">
        <f>Data!R113</f>
        <v>50</v>
      </c>
      <c r="D118" s="4">
        <f>Data!M113</f>
        <v>6</v>
      </c>
      <c r="E118" s="5">
        <f t="shared" si="11"/>
        <v>0.12</v>
      </c>
      <c r="F118" s="4">
        <f>Data!N113</f>
        <v>22</v>
      </c>
      <c r="G118" s="5">
        <f t="shared" si="12"/>
        <v>0.44</v>
      </c>
      <c r="H118" s="11">
        <f>Data!Z113</f>
        <v>3</v>
      </c>
      <c r="I118" s="13">
        <f t="shared" si="13"/>
        <v>0.06</v>
      </c>
      <c r="J118" s="30">
        <f t="shared" si="14"/>
        <v>31</v>
      </c>
      <c r="K118" s="13">
        <f t="shared" si="15"/>
        <v>0.62</v>
      </c>
      <c r="L118" s="4">
        <f>Data!O113</f>
        <v>2</v>
      </c>
      <c r="M118" s="5">
        <f t="shared" si="16"/>
        <v>0.04</v>
      </c>
      <c r="N118" s="4">
        <f>Data!P113</f>
        <v>17</v>
      </c>
      <c r="O118" s="5">
        <f t="shared" si="17"/>
        <v>0.34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68</v>
      </c>
      <c r="C119" s="4">
        <f>Data!R114</f>
        <v>31</v>
      </c>
      <c r="D119" s="4">
        <f>Data!M114</f>
        <v>9</v>
      </c>
      <c r="E119" s="5">
        <f t="shared" si="11"/>
        <v>0.29032258064516131</v>
      </c>
      <c r="F119" s="4">
        <f>Data!N114</f>
        <v>7</v>
      </c>
      <c r="G119" s="5">
        <f t="shared" si="12"/>
        <v>0.22580645161290322</v>
      </c>
      <c r="H119" s="11">
        <f>Data!Z114</f>
        <v>6</v>
      </c>
      <c r="I119" s="13">
        <f t="shared" si="13"/>
        <v>0.19354838709677419</v>
      </c>
      <c r="J119" s="30">
        <f t="shared" si="14"/>
        <v>22</v>
      </c>
      <c r="K119" s="13">
        <f t="shared" si="15"/>
        <v>0.70967741935483875</v>
      </c>
      <c r="L119" s="4">
        <f>Data!O114</f>
        <v>0</v>
      </c>
      <c r="M119" s="5">
        <f t="shared" si="16"/>
        <v>0</v>
      </c>
      <c r="N119" s="4">
        <f>Data!P114</f>
        <v>9</v>
      </c>
      <c r="O119" s="5">
        <f t="shared" si="17"/>
        <v>0.29032258064516131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42</v>
      </c>
      <c r="C121" s="4">
        <f>Data!R116</f>
        <v>17</v>
      </c>
      <c r="D121" s="4">
        <f>Data!M116</f>
        <v>7</v>
      </c>
      <c r="E121" s="5">
        <f t="shared" si="11"/>
        <v>0.41176470588235292</v>
      </c>
      <c r="F121" s="4">
        <f>Data!N116</f>
        <v>2</v>
      </c>
      <c r="G121" s="5">
        <f t="shared" si="12"/>
        <v>0.11764705882352941</v>
      </c>
      <c r="H121" s="11">
        <f>Data!Z116</f>
        <v>5</v>
      </c>
      <c r="I121" s="13">
        <f t="shared" si="13"/>
        <v>0.29411764705882354</v>
      </c>
      <c r="J121" s="30">
        <f t="shared" si="14"/>
        <v>14</v>
      </c>
      <c r="K121" s="13">
        <f t="shared" si="15"/>
        <v>0.82352941176470584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0.17647058823529413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26</v>
      </c>
      <c r="C122" s="4">
        <f>Data!R117</f>
        <v>16</v>
      </c>
      <c r="D122" s="4">
        <f>Data!M117</f>
        <v>5</v>
      </c>
      <c r="E122" s="5">
        <f t="shared" si="11"/>
        <v>0.3125</v>
      </c>
      <c r="F122" s="4">
        <f>Data!N117</f>
        <v>5</v>
      </c>
      <c r="G122" s="5">
        <f t="shared" si="12"/>
        <v>0.3125</v>
      </c>
      <c r="H122" s="11">
        <f>Data!Z117</f>
        <v>4</v>
      </c>
      <c r="I122" s="13">
        <f t="shared" si="13"/>
        <v>0.25</v>
      </c>
      <c r="J122" s="30">
        <f t="shared" si="14"/>
        <v>14</v>
      </c>
      <c r="K122" s="13">
        <f t="shared" si="15"/>
        <v>0.875</v>
      </c>
      <c r="L122" s="4">
        <f>Data!O117</f>
        <v>1</v>
      </c>
      <c r="M122" s="5">
        <f t="shared" si="16"/>
        <v>6.25E-2</v>
      </c>
      <c r="N122" s="4">
        <f>Data!P117</f>
        <v>1</v>
      </c>
      <c r="O122" s="5">
        <f t="shared" si="17"/>
        <v>6.25E-2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41</v>
      </c>
      <c r="C123" s="4">
        <f>Data!R118</f>
        <v>15</v>
      </c>
      <c r="D123" s="4">
        <f>Data!M118</f>
        <v>3</v>
      </c>
      <c r="E123" s="5">
        <f t="shared" si="11"/>
        <v>0.2</v>
      </c>
      <c r="F123" s="4">
        <f>Data!N118</f>
        <v>9</v>
      </c>
      <c r="G123" s="5">
        <f t="shared" si="12"/>
        <v>0.6</v>
      </c>
      <c r="H123" s="11">
        <f>Data!Z118</f>
        <v>1</v>
      </c>
      <c r="I123" s="13">
        <f t="shared" si="13"/>
        <v>6.6666666666666666E-2</v>
      </c>
      <c r="J123" s="30">
        <f t="shared" si="14"/>
        <v>13</v>
      </c>
      <c r="K123" s="13">
        <f t="shared" si="15"/>
        <v>0.8666666666666667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0.13333333333333333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1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70</v>
      </c>
      <c r="C125" s="4">
        <f>Data!R120</f>
        <v>26</v>
      </c>
      <c r="D125" s="4">
        <f>Data!M120</f>
        <v>12</v>
      </c>
      <c r="E125" s="5">
        <f t="shared" si="11"/>
        <v>0.46153846153846156</v>
      </c>
      <c r="F125" s="4">
        <f>Data!N120</f>
        <v>0</v>
      </c>
      <c r="G125" s="5">
        <f t="shared" si="12"/>
        <v>0</v>
      </c>
      <c r="H125" s="11">
        <f>Data!Z120</f>
        <v>5</v>
      </c>
      <c r="I125" s="13">
        <f t="shared" si="13"/>
        <v>0.19230769230769232</v>
      </c>
      <c r="J125" s="30">
        <f t="shared" si="14"/>
        <v>17</v>
      </c>
      <c r="K125" s="13">
        <f t="shared" si="15"/>
        <v>0.65384615384615385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0.34615384615384615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55</v>
      </c>
      <c r="C126" s="4">
        <f>Data!R121</f>
        <v>13</v>
      </c>
      <c r="D126" s="4">
        <f>Data!M121</f>
        <v>7</v>
      </c>
      <c r="E126" s="5">
        <f t="shared" si="11"/>
        <v>0.53846153846153844</v>
      </c>
      <c r="F126" s="4">
        <f>Data!N121</f>
        <v>0</v>
      </c>
      <c r="G126" s="5">
        <f t="shared" si="12"/>
        <v>0</v>
      </c>
      <c r="H126" s="11">
        <f>Data!Z121</f>
        <v>3</v>
      </c>
      <c r="I126" s="13">
        <f t="shared" si="13"/>
        <v>0.23076923076923078</v>
      </c>
      <c r="J126" s="30">
        <f t="shared" si="14"/>
        <v>10</v>
      </c>
      <c r="K126" s="13">
        <f t="shared" si="15"/>
        <v>0.76923076923076927</v>
      </c>
      <c r="L126" s="4">
        <f>Data!O121</f>
        <v>1</v>
      </c>
      <c r="M126" s="5">
        <f t="shared" si="16"/>
        <v>7.6923076923076927E-2</v>
      </c>
      <c r="N126" s="4">
        <f>Data!P121</f>
        <v>2</v>
      </c>
      <c r="O126" s="5">
        <f t="shared" si="17"/>
        <v>0.15384615384615385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152</v>
      </c>
      <c r="C127" s="4">
        <f>Data!R122</f>
        <v>50</v>
      </c>
      <c r="D127" s="4">
        <f>Data!M122</f>
        <v>15</v>
      </c>
      <c r="E127" s="5">
        <f t="shared" si="11"/>
        <v>0.3</v>
      </c>
      <c r="F127" s="4">
        <f>Data!N122</f>
        <v>10</v>
      </c>
      <c r="G127" s="5">
        <f t="shared" si="12"/>
        <v>0.2</v>
      </c>
      <c r="H127" s="11">
        <f>Data!Z122</f>
        <v>9</v>
      </c>
      <c r="I127" s="13">
        <f t="shared" si="13"/>
        <v>0.18</v>
      </c>
      <c r="J127" s="30">
        <f t="shared" si="14"/>
        <v>34</v>
      </c>
      <c r="K127" s="13">
        <f t="shared" si="15"/>
        <v>0.68</v>
      </c>
      <c r="L127" s="4">
        <f>Data!O122</f>
        <v>1</v>
      </c>
      <c r="M127" s="5">
        <f t="shared" si="16"/>
        <v>0.02</v>
      </c>
      <c r="N127" s="4">
        <f>Data!P122</f>
        <v>14</v>
      </c>
      <c r="O127" s="5">
        <f t="shared" si="17"/>
        <v>0.28000000000000003</v>
      </c>
      <c r="P127" s="11">
        <f>Data!X122</f>
        <v>0</v>
      </c>
      <c r="Q127" s="13">
        <f t="shared" si="18"/>
        <v>0</v>
      </c>
      <c r="R127" s="11">
        <f>Data!AA122</f>
        <v>1</v>
      </c>
      <c r="S127" s="13">
        <f t="shared" si="19"/>
        <v>0.02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33</v>
      </c>
      <c r="C128" s="4">
        <f>Data!R123</f>
        <v>15</v>
      </c>
      <c r="D128" s="4">
        <f>Data!M123</f>
        <v>1</v>
      </c>
      <c r="E128" s="5">
        <f t="shared" si="11"/>
        <v>6.6666666666666666E-2</v>
      </c>
      <c r="F128" s="4">
        <f>Data!N123</f>
        <v>6</v>
      </c>
      <c r="G128" s="5">
        <f t="shared" si="12"/>
        <v>0.4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0.46666666666666667</v>
      </c>
      <c r="L128" s="4">
        <f>Data!O123</f>
        <v>1</v>
      </c>
      <c r="M128" s="5">
        <f t="shared" si="16"/>
        <v>6.6666666666666666E-2</v>
      </c>
      <c r="N128" s="4">
        <f>Data!P123</f>
        <v>7</v>
      </c>
      <c r="O128" s="5">
        <f t="shared" si="17"/>
        <v>0.46666666666666667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26</v>
      </c>
      <c r="C130" s="4">
        <f>Data!R125</f>
        <v>5</v>
      </c>
      <c r="D130" s="4">
        <f>Data!M125</f>
        <v>3</v>
      </c>
      <c r="E130" s="5">
        <f t="shared" si="11"/>
        <v>0.6</v>
      </c>
      <c r="F130" s="4">
        <f>Data!N125</f>
        <v>0</v>
      </c>
      <c r="G130" s="5">
        <f t="shared" si="12"/>
        <v>0</v>
      </c>
      <c r="H130" s="11">
        <f>Data!Z125</f>
        <v>2</v>
      </c>
      <c r="I130" s="13">
        <f t="shared" si="13"/>
        <v>0.4</v>
      </c>
      <c r="J130" s="30">
        <f t="shared" si="14"/>
        <v>5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53</v>
      </c>
      <c r="C131" s="4">
        <f>Data!R126</f>
        <v>44</v>
      </c>
      <c r="D131" s="4">
        <f>Data!M126</f>
        <v>15</v>
      </c>
      <c r="E131" s="5">
        <f t="shared" si="11"/>
        <v>0.34090909090909088</v>
      </c>
      <c r="F131" s="4">
        <f>Data!N126</f>
        <v>9</v>
      </c>
      <c r="G131" s="5">
        <f t="shared" si="12"/>
        <v>0.20454545454545456</v>
      </c>
      <c r="H131" s="11">
        <f>Data!Z126</f>
        <v>9</v>
      </c>
      <c r="I131" s="13">
        <f t="shared" si="13"/>
        <v>0.20454545454545456</v>
      </c>
      <c r="J131" s="30">
        <f t="shared" si="14"/>
        <v>33</v>
      </c>
      <c r="K131" s="13">
        <f t="shared" si="15"/>
        <v>0.75</v>
      </c>
      <c r="L131" s="4">
        <f>Data!O126</f>
        <v>2</v>
      </c>
      <c r="M131" s="5">
        <f t="shared" si="16"/>
        <v>4.5454545454545456E-2</v>
      </c>
      <c r="N131" s="4">
        <f>Data!P126</f>
        <v>9</v>
      </c>
      <c r="O131" s="5">
        <f t="shared" si="17"/>
        <v>0.20454545454545456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206</v>
      </c>
      <c r="C132" s="4">
        <f>Data!R127</f>
        <v>100</v>
      </c>
      <c r="D132" s="4">
        <f>Data!M127</f>
        <v>29</v>
      </c>
      <c r="E132" s="5">
        <f t="shared" si="11"/>
        <v>0.28999999999999998</v>
      </c>
      <c r="F132" s="4">
        <f>Data!N127</f>
        <v>28</v>
      </c>
      <c r="G132" s="5">
        <f t="shared" si="12"/>
        <v>0.28000000000000003</v>
      </c>
      <c r="H132" s="11">
        <f>Data!Z127</f>
        <v>24</v>
      </c>
      <c r="I132" s="13">
        <f t="shared" si="13"/>
        <v>0.24</v>
      </c>
      <c r="J132" s="30">
        <f t="shared" si="14"/>
        <v>81</v>
      </c>
      <c r="K132" s="13">
        <f t="shared" si="15"/>
        <v>0.81</v>
      </c>
      <c r="L132" s="4">
        <f>Data!O127</f>
        <v>0</v>
      </c>
      <c r="M132" s="5">
        <f t="shared" si="16"/>
        <v>0</v>
      </c>
      <c r="N132" s="4">
        <f>Data!P127</f>
        <v>19</v>
      </c>
      <c r="O132" s="5">
        <f t="shared" si="17"/>
        <v>0.19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43</v>
      </c>
      <c r="C133" s="4">
        <f>Data!R128</f>
        <v>7</v>
      </c>
      <c r="D133" s="4">
        <f>Data!M128</f>
        <v>1</v>
      </c>
      <c r="E133" s="5">
        <f t="shared" si="11"/>
        <v>0.14285714285714285</v>
      </c>
      <c r="F133" s="4">
        <f>Data!N128</f>
        <v>4</v>
      </c>
      <c r="G133" s="5">
        <f t="shared" si="12"/>
        <v>0.5714285714285714</v>
      </c>
      <c r="H133" s="11">
        <f>Data!Z128</f>
        <v>2</v>
      </c>
      <c r="I133" s="13">
        <f t="shared" si="13"/>
        <v>0.2857142857142857</v>
      </c>
      <c r="J133" s="30">
        <f t="shared" si="14"/>
        <v>7</v>
      </c>
      <c r="K133" s="13">
        <f t="shared" si="15"/>
        <v>1</v>
      </c>
      <c r="L133" s="4">
        <f>Data!O128</f>
        <v>0</v>
      </c>
      <c r="M133" s="5">
        <f t="shared" si="16"/>
        <v>0</v>
      </c>
      <c r="N133" s="4">
        <f>Data!P128</f>
        <v>0</v>
      </c>
      <c r="O133" s="5">
        <f t="shared" si="17"/>
        <v>0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114</v>
      </c>
      <c r="C134" s="4">
        <f>Data!R129</f>
        <v>23</v>
      </c>
      <c r="D134" s="4">
        <f>Data!M129</f>
        <v>2</v>
      </c>
      <c r="E134" s="5">
        <f t="shared" si="11"/>
        <v>8.6956521739130432E-2</v>
      </c>
      <c r="F134" s="4">
        <f>Data!N129</f>
        <v>9</v>
      </c>
      <c r="G134" s="5">
        <f t="shared" si="12"/>
        <v>0.39130434782608697</v>
      </c>
      <c r="H134" s="11">
        <f>Data!Z129</f>
        <v>7</v>
      </c>
      <c r="I134" s="13">
        <f t="shared" si="13"/>
        <v>0.30434782608695654</v>
      </c>
      <c r="J134" s="30">
        <f t="shared" si="14"/>
        <v>18</v>
      </c>
      <c r="K134" s="13">
        <f t="shared" si="15"/>
        <v>0.78260869565217395</v>
      </c>
      <c r="L134" s="4">
        <f>Data!O129</f>
        <v>0</v>
      </c>
      <c r="M134" s="5">
        <f t="shared" si="16"/>
        <v>0</v>
      </c>
      <c r="N134" s="4">
        <f>Data!P129</f>
        <v>5</v>
      </c>
      <c r="O134" s="5">
        <f t="shared" si="17"/>
        <v>0.21739130434782608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6</v>
      </c>
      <c r="D136" s="4">
        <f>Data!M131</f>
        <v>1</v>
      </c>
      <c r="E136" s="5">
        <f t="shared" ref="E136:E142" si="21">IF(C136=0,0,D136/C136)</f>
        <v>0.16666666666666666</v>
      </c>
      <c r="F136" s="4">
        <f>Data!N131</f>
        <v>2</v>
      </c>
      <c r="G136" s="5">
        <f t="shared" ref="G136:G142" si="22">IF(C136=0,0,F136/C136)</f>
        <v>0.33333333333333331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5</v>
      </c>
      <c r="K136" s="13">
        <f t="shared" ref="K136:K142" si="25">IF(C136=0,0,J136/C136)</f>
        <v>0.83333333333333337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0.16666666666666666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44</v>
      </c>
      <c r="C138" s="4">
        <f>Data!R133</f>
        <v>32</v>
      </c>
      <c r="D138" s="4">
        <f>Data!M133</f>
        <v>11</v>
      </c>
      <c r="E138" s="5">
        <f t="shared" si="21"/>
        <v>0.34375</v>
      </c>
      <c r="F138" s="4">
        <f>Data!N133</f>
        <v>17</v>
      </c>
      <c r="G138" s="5">
        <f t="shared" si="22"/>
        <v>0.53125</v>
      </c>
      <c r="H138" s="11">
        <f>Data!Z133</f>
        <v>1</v>
      </c>
      <c r="I138" s="13">
        <f t="shared" si="23"/>
        <v>3.125E-2</v>
      </c>
      <c r="J138" s="30">
        <f t="shared" si="24"/>
        <v>29</v>
      </c>
      <c r="K138" s="13">
        <f t="shared" si="25"/>
        <v>0.90625</v>
      </c>
      <c r="L138" s="4">
        <f>Data!O133</f>
        <v>2</v>
      </c>
      <c r="M138" s="5">
        <f t="shared" si="26"/>
        <v>6.25E-2</v>
      </c>
      <c r="N138" s="4">
        <f>Data!P133</f>
        <v>1</v>
      </c>
      <c r="O138" s="5">
        <f t="shared" si="27"/>
        <v>3.125E-2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86</v>
      </c>
      <c r="C139" s="4">
        <f>Data!R134</f>
        <v>43</v>
      </c>
      <c r="D139" s="4">
        <f>Data!M134</f>
        <v>14</v>
      </c>
      <c r="E139" s="5">
        <f t="shared" si="21"/>
        <v>0.32558139534883723</v>
      </c>
      <c r="F139" s="4">
        <f>Data!N134</f>
        <v>8</v>
      </c>
      <c r="G139" s="5">
        <f t="shared" si="22"/>
        <v>0.18604651162790697</v>
      </c>
      <c r="H139" s="11">
        <f>Data!Z134</f>
        <v>17</v>
      </c>
      <c r="I139" s="13">
        <f t="shared" si="23"/>
        <v>0.39534883720930231</v>
      </c>
      <c r="J139" s="30">
        <f t="shared" si="24"/>
        <v>39</v>
      </c>
      <c r="K139" s="13">
        <f t="shared" si="25"/>
        <v>0.90697674418604646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9.3023255813953487E-2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43</v>
      </c>
      <c r="C140" s="4">
        <f>Data!R135</f>
        <v>20</v>
      </c>
      <c r="D140" s="4">
        <f>Data!M135</f>
        <v>4</v>
      </c>
      <c r="E140" s="5">
        <f t="shared" si="21"/>
        <v>0.2</v>
      </c>
      <c r="F140" s="4">
        <f>Data!N135</f>
        <v>7</v>
      </c>
      <c r="G140" s="5">
        <f t="shared" si="22"/>
        <v>0.35</v>
      </c>
      <c r="H140" s="11">
        <f>Data!Z135</f>
        <v>7</v>
      </c>
      <c r="I140" s="13">
        <f t="shared" si="23"/>
        <v>0.35</v>
      </c>
      <c r="J140" s="30">
        <f t="shared" si="24"/>
        <v>18</v>
      </c>
      <c r="K140" s="13">
        <f t="shared" si="25"/>
        <v>0.9</v>
      </c>
      <c r="L140" s="4">
        <f>Data!O135</f>
        <v>0</v>
      </c>
      <c r="M140" s="5">
        <f t="shared" si="26"/>
        <v>0</v>
      </c>
      <c r="N140" s="4">
        <f>Data!P135</f>
        <v>2</v>
      </c>
      <c r="O140" s="5">
        <f t="shared" si="27"/>
        <v>0.1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18</v>
      </c>
      <c r="C141" s="17">
        <f>Data!R136</f>
        <v>5</v>
      </c>
      <c r="D141" s="17">
        <f>Data!M136</f>
        <v>3</v>
      </c>
      <c r="E141" s="18">
        <f t="shared" si="21"/>
        <v>0.6</v>
      </c>
      <c r="F141" s="17">
        <f>Data!N136</f>
        <v>0</v>
      </c>
      <c r="G141" s="18">
        <f t="shared" si="22"/>
        <v>0</v>
      </c>
      <c r="H141" s="11">
        <f>Data!Z136</f>
        <v>2</v>
      </c>
      <c r="I141" s="13">
        <f t="shared" si="23"/>
        <v>0.4</v>
      </c>
      <c r="J141" s="30">
        <f t="shared" si="24"/>
        <v>5</v>
      </c>
      <c r="K141" s="41">
        <f t="shared" si="25"/>
        <v>1</v>
      </c>
      <c r="L141" s="17">
        <f>Data!O136</f>
        <v>0</v>
      </c>
      <c r="M141" s="18">
        <f t="shared" si="26"/>
        <v>0</v>
      </c>
      <c r="N141" s="17">
        <f>Data!P136</f>
        <v>0</v>
      </c>
      <c r="O141" s="18">
        <f t="shared" si="27"/>
        <v>0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5251</v>
      </c>
      <c r="C142" s="20">
        <f>SUM(C7:C141)</f>
        <v>2153</v>
      </c>
      <c r="D142" s="20">
        <f>SUM(D7:D141)</f>
        <v>629</v>
      </c>
      <c r="E142" s="21">
        <f t="shared" si="21"/>
        <v>0.29215048769159313</v>
      </c>
      <c r="F142" s="20">
        <f>SUM(F7:F141)</f>
        <v>610</v>
      </c>
      <c r="G142" s="21">
        <f t="shared" si="22"/>
        <v>0.28332559219693448</v>
      </c>
      <c r="H142" s="20">
        <f>SUM(H7:H141)</f>
        <v>417</v>
      </c>
      <c r="I142" s="22">
        <f>IF(C142=0,0,H142/C142)</f>
        <v>0.19368323269856014</v>
      </c>
      <c r="J142" s="39">
        <f>SUM(J7:J141)</f>
        <v>1656</v>
      </c>
      <c r="K142" s="42">
        <f t="shared" si="25"/>
        <v>0.76915931258708781</v>
      </c>
      <c r="L142" s="40">
        <f>SUM(L7:L141)</f>
        <v>33</v>
      </c>
      <c r="M142" s="21">
        <f t="shared" si="26"/>
        <v>1.5327450069670227E-2</v>
      </c>
      <c r="N142" s="20">
        <f>SUM(N7:N141)</f>
        <v>447</v>
      </c>
      <c r="O142" s="22">
        <f t="shared" si="27"/>
        <v>0.20761727821644219</v>
      </c>
      <c r="P142" s="20">
        <f>SUM(P7:P141)</f>
        <v>6</v>
      </c>
      <c r="Q142" s="22">
        <f>IF(C142=0,0,P142/C142)</f>
        <v>2.7868091035764052E-3</v>
      </c>
      <c r="R142" s="20">
        <f>SUM(R7:R141)</f>
        <v>11</v>
      </c>
      <c r="S142" s="22">
        <f t="shared" si="20"/>
        <v>5.1091500232234091E-3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12/01/2023 To: 12/31/2023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02/01/2024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12</v>
      </c>
      <c r="C7" s="11">
        <f>Data!AC2</f>
        <v>4754</v>
      </c>
      <c r="D7" s="12">
        <f>IF(B7=0,0,(C7/B7)/30.4375)</f>
        <v>13.015742642026011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89</v>
      </c>
      <c r="C8" s="4">
        <f>Data!AC3</f>
        <v>72532</v>
      </c>
      <c r="D8" s="8">
        <f t="shared" ref="D8:D71" si="0">IF(B8=0,0,(C8/B8)/30.4375)</f>
        <v>26.775073252889737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77</v>
      </c>
      <c r="C9" s="4">
        <f>Data!AC4</f>
        <v>78270</v>
      </c>
      <c r="D9" s="8">
        <f t="shared" si="0"/>
        <v>33.396090562414997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13</v>
      </c>
      <c r="C10" s="4">
        <f>Data!AC5</f>
        <v>15213</v>
      </c>
      <c r="D10" s="8">
        <f t="shared" si="0"/>
        <v>38.447006791975994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6</v>
      </c>
      <c r="C11" s="4">
        <f>Data!AC6</f>
        <v>5505</v>
      </c>
      <c r="D11" s="8">
        <f t="shared" si="0"/>
        <v>30.143737166324435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28</v>
      </c>
      <c r="C12" s="4">
        <f>Data!AC7</f>
        <v>23081</v>
      </c>
      <c r="D12" s="8">
        <f t="shared" si="0"/>
        <v>27.082428864769728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20</v>
      </c>
      <c r="C13" s="4">
        <f>Data!AC8</f>
        <v>21205</v>
      </c>
      <c r="D13" s="8">
        <f t="shared" si="0"/>
        <v>34.833675564681727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64</v>
      </c>
      <c r="C14" s="4">
        <f>Data!AC9</f>
        <v>36458</v>
      </c>
      <c r="D14" s="8">
        <f t="shared" si="0"/>
        <v>18.715605749486652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0</v>
      </c>
      <c r="C15" s="4">
        <f>Data!AC10</f>
        <v>0</v>
      </c>
      <c r="D15" s="8">
        <f t="shared" si="0"/>
        <v>0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71</v>
      </c>
      <c r="C18" s="4">
        <f>Data!AC13</f>
        <v>49076</v>
      </c>
      <c r="D18" s="8">
        <f t="shared" si="0"/>
        <v>22.709199757063946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5</v>
      </c>
      <c r="C19" s="4">
        <f>Data!AC14</f>
        <v>3898</v>
      </c>
      <c r="D19" s="8">
        <f t="shared" si="0"/>
        <v>25.613141683778235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5739</v>
      </c>
      <c r="D20" s="8">
        <f t="shared" si="0"/>
        <v>31.42505133470226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47</v>
      </c>
      <c r="C21" s="4">
        <f>Data!AC16</f>
        <v>43435</v>
      </c>
      <c r="D21" s="8">
        <f t="shared" si="0"/>
        <v>30.362182707850934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7</v>
      </c>
      <c r="C22" s="4">
        <f>Data!AC17</f>
        <v>6156</v>
      </c>
      <c r="D22" s="8">
        <f t="shared" si="0"/>
        <v>28.892930478146084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76</v>
      </c>
      <c r="C23" s="4">
        <f>Data!AC18</f>
        <v>47561</v>
      </c>
      <c r="D23" s="8">
        <f t="shared" si="0"/>
        <v>20.560250729493138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7</v>
      </c>
      <c r="C24" s="4">
        <f>Data!AC19</f>
        <v>7235</v>
      </c>
      <c r="D24" s="8">
        <f t="shared" si="0"/>
        <v>33.957172191258437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39</v>
      </c>
      <c r="C26" s="4">
        <f>Data!AC21</f>
        <v>19402</v>
      </c>
      <c r="D26" s="8">
        <f t="shared" si="0"/>
        <v>16.344547991365239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7</v>
      </c>
      <c r="C27" s="4">
        <f>Data!AC22</f>
        <v>3754</v>
      </c>
      <c r="D27" s="8">
        <f t="shared" si="0"/>
        <v>17.619243179818131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40</v>
      </c>
      <c r="C28" s="4">
        <f>Data!AC23</f>
        <v>40585</v>
      </c>
      <c r="D28" s="8">
        <f t="shared" si="0"/>
        <v>33.3347022587269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6</v>
      </c>
      <c r="C30" s="4">
        <f>Data!AC25</f>
        <v>5829</v>
      </c>
      <c r="D30" s="8">
        <f t="shared" si="0"/>
        <v>31.917864476386036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50</v>
      </c>
      <c r="C31" s="4">
        <f>Data!AC26</f>
        <v>54462</v>
      </c>
      <c r="D31" s="8">
        <f t="shared" si="0"/>
        <v>35.786119096509239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64</v>
      </c>
      <c r="C32" s="4">
        <f>Data!AC27</f>
        <v>57207</v>
      </c>
      <c r="D32" s="8">
        <f t="shared" si="0"/>
        <v>29.367043121149898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118</v>
      </c>
      <c r="C33" s="4">
        <f>Data!AC28</f>
        <v>87155</v>
      </c>
      <c r="D33" s="8">
        <f t="shared" si="0"/>
        <v>24.266174781609998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4403</v>
      </c>
      <c r="D34" s="8">
        <f t="shared" si="0"/>
        <v>28.93141683778234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10</v>
      </c>
      <c r="C38" s="4">
        <f>Data!AC33</f>
        <v>8223</v>
      </c>
      <c r="D38" s="8">
        <f t="shared" si="0"/>
        <v>27.01601642710472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11</v>
      </c>
      <c r="C39" s="4">
        <f>Data!AC34</f>
        <v>9693</v>
      </c>
      <c r="D39" s="8">
        <f t="shared" si="0"/>
        <v>28.950532014187043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4</v>
      </c>
      <c r="C40" s="4">
        <f>Data!AC35</f>
        <v>3118</v>
      </c>
      <c r="D40" s="8">
        <f t="shared" si="0"/>
        <v>25.609856262833677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45</v>
      </c>
      <c r="C41" s="4">
        <f>Data!AC36</f>
        <v>41367</v>
      </c>
      <c r="D41" s="8">
        <f t="shared" si="0"/>
        <v>30.201779603011634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15</v>
      </c>
      <c r="C42" s="4">
        <f>Data!AC37</f>
        <v>7912</v>
      </c>
      <c r="D42" s="8">
        <f t="shared" si="0"/>
        <v>17.329500342231348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18</v>
      </c>
      <c r="C43" s="4">
        <f>Data!AC38</f>
        <v>9387</v>
      </c>
      <c r="D43" s="8">
        <f t="shared" si="0"/>
        <v>17.133470225872689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5981</v>
      </c>
      <c r="D45" s="8">
        <f t="shared" si="0"/>
        <v>32.750171115674199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211</v>
      </c>
      <c r="C47" s="4">
        <f>Data!AC42</f>
        <v>141445</v>
      </c>
      <c r="D47" s="8">
        <f t="shared" si="0"/>
        <v>22.023998365074885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29</v>
      </c>
      <c r="C49" s="4">
        <f>Data!AC44</f>
        <v>23192</v>
      </c>
      <c r="D49" s="8">
        <f t="shared" si="0"/>
        <v>26.27430432627629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8660</v>
      </c>
      <c r="D50" s="8">
        <f t="shared" si="0"/>
        <v>18.967830253251201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24</v>
      </c>
      <c r="C51" s="4">
        <f>Data!AC46</f>
        <v>10353</v>
      </c>
      <c r="D51" s="8">
        <f t="shared" si="0"/>
        <v>14.172484599589323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18</v>
      </c>
      <c r="C52" s="4">
        <f>Data!AC47</f>
        <v>9211</v>
      </c>
      <c r="D52" s="8">
        <f t="shared" si="0"/>
        <v>16.812229066849191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74</v>
      </c>
      <c r="C53" s="4">
        <f>Data!AC48</f>
        <v>60558</v>
      </c>
      <c r="D53" s="8">
        <f t="shared" si="0"/>
        <v>26.886286697374992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42</v>
      </c>
      <c r="C54" s="4">
        <f>Data!AC49</f>
        <v>35674</v>
      </c>
      <c r="D54" s="8">
        <f t="shared" si="0"/>
        <v>27.905739708614451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46</v>
      </c>
      <c r="C55" s="4">
        <f>Data!AC50</f>
        <v>23516</v>
      </c>
      <c r="D55" s="8">
        <f t="shared" si="0"/>
        <v>16.795643246138738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36</v>
      </c>
      <c r="C56" s="4">
        <f>Data!AC51</f>
        <v>20943</v>
      </c>
      <c r="D56" s="8">
        <f t="shared" si="0"/>
        <v>19.112936344969199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14</v>
      </c>
      <c r="C57" s="4">
        <f>Data!AC52</f>
        <v>10550</v>
      </c>
      <c r="D57" s="8">
        <f t="shared" si="0"/>
        <v>24.757993546494571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16</v>
      </c>
      <c r="C58" s="4">
        <f>Data!AC53</f>
        <v>9746</v>
      </c>
      <c r="D58" s="8">
        <f t="shared" si="0"/>
        <v>20.012320328542096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8</v>
      </c>
      <c r="C59" s="4">
        <f>Data!AC54</f>
        <v>4442</v>
      </c>
      <c r="D59" s="8">
        <f t="shared" si="0"/>
        <v>18.242299794661189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20</v>
      </c>
      <c r="C60" s="4">
        <f>Data!AC55</f>
        <v>6322</v>
      </c>
      <c r="D60" s="8">
        <f t="shared" si="0"/>
        <v>10.385215605749487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38</v>
      </c>
      <c r="C61" s="4">
        <f>Data!AC56</f>
        <v>28443</v>
      </c>
      <c r="D61" s="8">
        <f t="shared" si="0"/>
        <v>24.591375770020534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20</v>
      </c>
      <c r="C62" s="4">
        <f>Data!AC57</f>
        <v>10729</v>
      </c>
      <c r="D62" s="8">
        <f t="shared" si="0"/>
        <v>17.624640657084189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17</v>
      </c>
      <c r="C63" s="4">
        <f>Data!AC58</f>
        <v>20903</v>
      </c>
      <c r="D63" s="8">
        <f t="shared" si="0"/>
        <v>40.397149414180454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88</v>
      </c>
      <c r="C64" s="4">
        <f>Data!AC59</f>
        <v>40975</v>
      </c>
      <c r="D64" s="8">
        <f t="shared" si="0"/>
        <v>15.297741273100616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63</v>
      </c>
      <c r="C65" s="4">
        <f>Data!AC60</f>
        <v>28275</v>
      </c>
      <c r="D65" s="8">
        <f t="shared" si="0"/>
        <v>14.74528209641146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137</v>
      </c>
      <c r="C67" s="4">
        <f>Data!AC62</f>
        <v>93652</v>
      </c>
      <c r="D67" s="8">
        <f t="shared" si="0"/>
        <v>22.458849802904719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93</v>
      </c>
      <c r="C68" s="4">
        <f>Data!AC63</f>
        <v>54142</v>
      </c>
      <c r="D68" s="8">
        <f t="shared" si="0"/>
        <v>19.126802234439513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43</v>
      </c>
      <c r="C70" s="4">
        <f>Data!AC65</f>
        <v>22895</v>
      </c>
      <c r="D70" s="8">
        <f t="shared" si="0"/>
        <v>17.49295640131799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16</v>
      </c>
      <c r="C71" s="4">
        <f>Data!AC66</f>
        <v>9282</v>
      </c>
      <c r="D71" s="8">
        <f t="shared" si="0"/>
        <v>19.059548254620122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25</v>
      </c>
      <c r="C72" s="4">
        <f>Data!AC67</f>
        <v>13222</v>
      </c>
      <c r="D72" s="8">
        <f t="shared" ref="D72:D135" si="1">IF(B72=0,0,(C72/B72)/30.4375)</f>
        <v>17.37593429158111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9</v>
      </c>
      <c r="C73" s="4">
        <f>Data!AC68</f>
        <v>2963</v>
      </c>
      <c r="D73" s="8">
        <f t="shared" si="1"/>
        <v>10.816335843029888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11</v>
      </c>
      <c r="C74" s="4">
        <f>Data!AC69</f>
        <v>8241</v>
      </c>
      <c r="D74" s="8">
        <f t="shared" si="1"/>
        <v>24.613776367369795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6</v>
      </c>
      <c r="C75" s="4">
        <f>Data!AC70</f>
        <v>5355</v>
      </c>
      <c r="D75" s="8">
        <f t="shared" si="1"/>
        <v>29.322381930184804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3</v>
      </c>
      <c r="C76" s="4">
        <f>Data!AC71</f>
        <v>3522</v>
      </c>
      <c r="D76" s="8">
        <f t="shared" si="1"/>
        <v>38.570841889117041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66</v>
      </c>
      <c r="C77" s="4">
        <f>Data!AC72</f>
        <v>33235</v>
      </c>
      <c r="D77" s="8">
        <f t="shared" si="1"/>
        <v>16.544085620060979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41</v>
      </c>
      <c r="C79" s="4">
        <f>Data!AC74</f>
        <v>32790</v>
      </c>
      <c r="D79" s="8">
        <f t="shared" si="1"/>
        <v>26.275354334652175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19</v>
      </c>
      <c r="C80" s="4">
        <f>Data!AC75</f>
        <v>9463</v>
      </c>
      <c r="D80" s="8">
        <f t="shared" si="1"/>
        <v>16.363125472819625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7</v>
      </c>
      <c r="C81" s="4">
        <f>Data!AC76</f>
        <v>4299</v>
      </c>
      <c r="D81" s="8">
        <f t="shared" si="1"/>
        <v>20.177178058081548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177</v>
      </c>
      <c r="C82" s="4">
        <f>Data!AC77</f>
        <v>113069</v>
      </c>
      <c r="D82" s="8">
        <f t="shared" si="1"/>
        <v>20.987528857643358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13</v>
      </c>
      <c r="C83" s="4">
        <f>Data!AC78</f>
        <v>16431</v>
      </c>
      <c r="D83" s="8">
        <f t="shared" si="1"/>
        <v>41.525193492339284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15</v>
      </c>
      <c r="C84" s="4">
        <f>Data!AC79</f>
        <v>9286</v>
      </c>
      <c r="D84" s="8">
        <f t="shared" si="1"/>
        <v>20.338945927446957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16</v>
      </c>
      <c r="C85" s="4">
        <f>Data!AC80</f>
        <v>11912</v>
      </c>
      <c r="D85" s="8">
        <f t="shared" si="1"/>
        <v>24.459958932238195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7</v>
      </c>
      <c r="C87" s="4">
        <f>Data!AC82</f>
        <v>2030</v>
      </c>
      <c r="D87" s="8">
        <f t="shared" si="1"/>
        <v>9.5277207392197134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15</v>
      </c>
      <c r="C88" s="4">
        <f>Data!AC83</f>
        <v>4456</v>
      </c>
      <c r="D88" s="8">
        <f t="shared" si="1"/>
        <v>9.7598904859685138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2</v>
      </c>
      <c r="C89" s="4">
        <f>Data!AC84</f>
        <v>196</v>
      </c>
      <c r="D89" s="8">
        <f t="shared" si="1"/>
        <v>3.2197125256673513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18</v>
      </c>
      <c r="C90" s="4">
        <f>Data!AC85</f>
        <v>16739</v>
      </c>
      <c r="D90" s="8">
        <f t="shared" si="1"/>
        <v>30.552589550536162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11363</v>
      </c>
      <c r="D91" s="8">
        <f t="shared" si="1"/>
        <v>21.96014011354028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1685</v>
      </c>
      <c r="D92" s="8">
        <f t="shared" si="1"/>
        <v>9.2265571526351806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112</v>
      </c>
      <c r="C93" s="4">
        <f>Data!AC88</f>
        <v>82096</v>
      </c>
      <c r="D93" s="8">
        <f t="shared" si="1"/>
        <v>24.082135523613964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195</v>
      </c>
      <c r="C94" s="4">
        <f>Data!AC89</f>
        <v>123141</v>
      </c>
      <c r="D94" s="8">
        <f t="shared" si="1"/>
        <v>20.747180540199022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4</v>
      </c>
      <c r="C95" s="4">
        <f>Data!AC90</f>
        <v>5213</v>
      </c>
      <c r="D95" s="8">
        <f t="shared" si="1"/>
        <v>42.817248459958932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200</v>
      </c>
      <c r="D96" s="8">
        <f t="shared" si="1"/>
        <v>3.2854209445585214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11</v>
      </c>
      <c r="C97" s="4">
        <f>Data!AC92</f>
        <v>3786</v>
      </c>
      <c r="D97" s="8">
        <f t="shared" si="1"/>
        <v>11.307821541907785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8</v>
      </c>
      <c r="C98" s="4">
        <f>Data!AC93</f>
        <v>6814</v>
      </c>
      <c r="D98" s="8">
        <f t="shared" si="1"/>
        <v>27.983572895277206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37</v>
      </c>
      <c r="C99" s="4">
        <f>Data!AC94</f>
        <v>22586</v>
      </c>
      <c r="D99" s="8">
        <f t="shared" si="1"/>
        <v>20.055274987513179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37</v>
      </c>
      <c r="C100" s="4">
        <f>Data!AC95</f>
        <v>37589</v>
      </c>
      <c r="D100" s="8">
        <f t="shared" si="1"/>
        <v>33.377212941894669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41</v>
      </c>
      <c r="C101" s="4">
        <f>Data!AC96</f>
        <v>20890</v>
      </c>
      <c r="D101" s="8">
        <f t="shared" si="1"/>
        <v>16.739620373616468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18</v>
      </c>
      <c r="C102" s="4">
        <f>Data!AC97</f>
        <v>7634</v>
      </c>
      <c r="D102" s="8">
        <f t="shared" si="1"/>
        <v>13.933835272644307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51</v>
      </c>
      <c r="C103" s="4">
        <f>Data!AC98</f>
        <v>38681</v>
      </c>
      <c r="D103" s="8">
        <f t="shared" si="1"/>
        <v>24.918307364013369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29</v>
      </c>
      <c r="C105" s="4">
        <f>Data!AC100</f>
        <v>27504</v>
      </c>
      <c r="D105" s="8">
        <f t="shared" si="1"/>
        <v>31.159385399702611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4</v>
      </c>
      <c r="C106" s="4">
        <f>Data!AC101</f>
        <v>2259</v>
      </c>
      <c r="D106" s="8">
        <f t="shared" si="1"/>
        <v>18.55441478439425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4803</v>
      </c>
      <c r="D107" s="8">
        <f t="shared" si="1"/>
        <v>39.449691991786445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8</v>
      </c>
      <c r="C108" s="4">
        <f>Data!AC103</f>
        <v>5271</v>
      </c>
      <c r="D108" s="8">
        <f t="shared" si="1"/>
        <v>21.646817248459961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94</v>
      </c>
      <c r="C109" s="4">
        <f>Data!AC104</f>
        <v>72845</v>
      </c>
      <c r="D109" s="8">
        <f t="shared" si="1"/>
        <v>25.460264755996331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27</v>
      </c>
      <c r="C110" s="4">
        <f>Data!AC105</f>
        <v>14785</v>
      </c>
      <c r="D110" s="8">
        <f t="shared" si="1"/>
        <v>17.990721727888054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9</v>
      </c>
      <c r="C111" s="4">
        <f>Data!AC106</f>
        <v>7896</v>
      </c>
      <c r="D111" s="8">
        <f t="shared" si="1"/>
        <v>28.824093086926762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2</v>
      </c>
      <c r="C112" s="4">
        <f>Data!AC107</f>
        <v>7071</v>
      </c>
      <c r="D112" s="8">
        <f t="shared" si="1"/>
        <v>116.15605749486653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204</v>
      </c>
      <c r="C113" s="4">
        <f>Data!AC108</f>
        <v>172274</v>
      </c>
      <c r="D113" s="8">
        <f t="shared" si="1"/>
        <v>27.744735676611509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906</v>
      </c>
      <c r="D114" s="8">
        <f t="shared" si="1"/>
        <v>14.882956878850102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278</v>
      </c>
      <c r="C115" s="4">
        <f>Data!AC110</f>
        <v>159906</v>
      </c>
      <c r="D115" s="8">
        <f t="shared" si="1"/>
        <v>18.897788545344422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121</v>
      </c>
      <c r="C116" s="4">
        <f>Data!AC111</f>
        <v>71912</v>
      </c>
      <c r="D116" s="8">
        <f t="shared" si="1"/>
        <v>19.525718261577882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25</v>
      </c>
      <c r="C117" s="4">
        <f>Data!AC112</f>
        <v>19650</v>
      </c>
      <c r="D117" s="8">
        <f t="shared" si="1"/>
        <v>25.82340862422998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158</v>
      </c>
      <c r="C118" s="4">
        <f>Data!AC113</f>
        <v>106129</v>
      </c>
      <c r="D118" s="8">
        <f t="shared" si="1"/>
        <v>22.068255659813374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65</v>
      </c>
      <c r="C119" s="4">
        <f>Data!AC114</f>
        <v>52104</v>
      </c>
      <c r="D119" s="8">
        <f t="shared" si="1"/>
        <v>26.335934291581111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42</v>
      </c>
      <c r="C121" s="4">
        <f>Data!AC116</f>
        <v>26417</v>
      </c>
      <c r="D121" s="8">
        <f t="shared" si="1"/>
        <v>20.664515498191061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24</v>
      </c>
      <c r="C122" s="4">
        <f>Data!AC117</f>
        <v>15747</v>
      </c>
      <c r="D122" s="8">
        <f t="shared" si="1"/>
        <v>21.5564681724846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41</v>
      </c>
      <c r="C123" s="4">
        <f>Data!AC118</f>
        <v>29837</v>
      </c>
      <c r="D123" s="8">
        <f t="shared" si="1"/>
        <v>23.909049932388442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1</v>
      </c>
      <c r="C124" s="4">
        <f>Data!AC119</f>
        <v>213</v>
      </c>
      <c r="D124" s="8">
        <f t="shared" si="1"/>
        <v>6.9979466119096507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65</v>
      </c>
      <c r="C125" s="4">
        <f>Data!AC120</f>
        <v>68662</v>
      </c>
      <c r="D125" s="8">
        <f t="shared" si="1"/>
        <v>34.705165060811879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55</v>
      </c>
      <c r="C126" s="4">
        <f>Data!AC121</f>
        <v>37778</v>
      </c>
      <c r="D126" s="8">
        <f t="shared" si="1"/>
        <v>22.566660444278515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151</v>
      </c>
      <c r="C127" s="4">
        <f>Data!AC122</f>
        <v>125883</v>
      </c>
      <c r="D127" s="8">
        <f t="shared" si="1"/>
        <v>27.38931422277221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32</v>
      </c>
      <c r="C128" s="4">
        <f>Data!AC123</f>
        <v>25932</v>
      </c>
      <c r="D128" s="8">
        <f t="shared" si="1"/>
        <v>26.624229979466119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2026</v>
      </c>
      <c r="D129" s="8">
        <f t="shared" si="1"/>
        <v>66.562628336755651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26</v>
      </c>
      <c r="C130" s="4">
        <f>Data!AC125</f>
        <v>13191</v>
      </c>
      <c r="D130" s="8">
        <f t="shared" si="1"/>
        <v>16.668456799873638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53</v>
      </c>
      <c r="C131" s="4">
        <f>Data!AC126</f>
        <v>40526</v>
      </c>
      <c r="D131" s="8">
        <f t="shared" si="1"/>
        <v>25.121692301731819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196</v>
      </c>
      <c r="C132" s="4">
        <f>Data!AC127</f>
        <v>146638</v>
      </c>
      <c r="D132" s="8">
        <f t="shared" si="1"/>
        <v>24.579977370825127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43</v>
      </c>
      <c r="C133" s="4">
        <f>Data!AC128</f>
        <v>20805</v>
      </c>
      <c r="D133" s="8">
        <f t="shared" si="1"/>
        <v>15.896089011986055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111</v>
      </c>
      <c r="C134" s="4">
        <f>Data!AC129</f>
        <v>87286</v>
      </c>
      <c r="D134" s="8">
        <f t="shared" si="1"/>
        <v>25.835247978985144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9</v>
      </c>
      <c r="C136" s="4">
        <f>Data!AC131</f>
        <v>8011</v>
      </c>
      <c r="D136" s="8">
        <f t="shared" ref="D136:D141" si="2">IF(B136=0,0,(C136/B136)/30.4375)</f>
        <v>29.243896874287017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1921</v>
      </c>
      <c r="D137" s="8">
        <f t="shared" si="2"/>
        <v>31.5564681724846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42</v>
      </c>
      <c r="C138" s="4">
        <f>Data!AC133</f>
        <v>24008</v>
      </c>
      <c r="D138" s="8">
        <f t="shared" si="2"/>
        <v>18.780091913562138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83</v>
      </c>
      <c r="C139" s="4">
        <f>Data!AC134</f>
        <v>70772</v>
      </c>
      <c r="D139" s="8">
        <f t="shared" si="2"/>
        <v>28.013953143168155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43</v>
      </c>
      <c r="C140" s="4">
        <f>Data!AC135</f>
        <v>14214</v>
      </c>
      <c r="D140" s="8">
        <f t="shared" si="2"/>
        <v>10.860226350222051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17</v>
      </c>
      <c r="C141" s="17">
        <f>Data!AC136</f>
        <v>10218</v>
      </c>
      <c r="D141" s="25">
        <f t="shared" si="2"/>
        <v>19.747312477352335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5090</v>
      </c>
      <c r="C142" s="20">
        <f>SUM(C7:C141)</f>
        <v>3596791</v>
      </c>
      <c r="D142" s="26">
        <f>IF(B142=0,0,(C142/B142)/30.4375)</f>
        <v>23.216055961885242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30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01/01/2023 To: 12/31/2023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02/01/2024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10</v>
      </c>
      <c r="C7" s="11">
        <f>Data!AF2</f>
        <v>5</v>
      </c>
      <c r="D7" s="11">
        <f>Data!AG2</f>
        <v>305</v>
      </c>
      <c r="E7" s="12">
        <f>Data!AH2</f>
        <v>2.0041067761806999</v>
      </c>
      <c r="F7" s="30">
        <f>Data!AI2</f>
        <v>3</v>
      </c>
      <c r="G7" s="30">
        <f>Data!AJ2</f>
        <v>2001</v>
      </c>
      <c r="H7" s="12">
        <f>Data!AK2</f>
        <v>21.913757700205299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8</v>
      </c>
      <c r="M7" s="30">
        <f>J7+G7+D7</f>
        <v>2306</v>
      </c>
      <c r="N7" s="12">
        <f>IF(L7=0,0,(M7/L7)/30.4375)</f>
        <v>9.4702258726899391</v>
      </c>
      <c r="O7" s="30">
        <f>Data!AO2</f>
        <v>2</v>
      </c>
      <c r="P7" s="30">
        <f>Data!AP2</f>
        <v>3231</v>
      </c>
      <c r="Q7" s="12">
        <f>Data!AQ2</f>
        <v>53.075975359342898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30</v>
      </c>
      <c r="C8" s="4">
        <f>Data!AF3</f>
        <v>18</v>
      </c>
      <c r="D8" s="4">
        <f>Data!AG3</f>
        <v>9680</v>
      </c>
      <c r="E8" s="8">
        <f>Data!AH3</f>
        <v>17.668263746292499</v>
      </c>
      <c r="F8" s="31">
        <f>Data!AI3</f>
        <v>8</v>
      </c>
      <c r="G8" s="31">
        <f>Data!AJ3</f>
        <v>11365</v>
      </c>
      <c r="H8" s="8">
        <f>Data!AK3</f>
        <v>46.673511293634498</v>
      </c>
      <c r="I8" s="31">
        <f>Data!AL3</f>
        <v>1</v>
      </c>
      <c r="J8" s="31">
        <f>Data!AM3</f>
        <v>863</v>
      </c>
      <c r="K8" s="8">
        <f>Data!AN3</f>
        <v>28.35318275154</v>
      </c>
      <c r="L8" s="31">
        <f t="shared" ref="L8:L71" si="0">I8+F8+C8</f>
        <v>27</v>
      </c>
      <c r="M8" s="31">
        <f t="shared" ref="M8:M71" si="1">J8+G8+D8</f>
        <v>21908</v>
      </c>
      <c r="N8" s="8">
        <f t="shared" ref="N8:N71" si="2">IF(L8=0,0,(M8/L8)/30.4375)</f>
        <v>26.658148908662255</v>
      </c>
      <c r="O8" s="31">
        <f>Data!AO3</f>
        <v>3</v>
      </c>
      <c r="P8" s="31">
        <f>Data!AP3</f>
        <v>5816</v>
      </c>
      <c r="Q8" s="8">
        <f>Data!AQ3</f>
        <v>63.693360711841201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36</v>
      </c>
      <c r="C9" s="4">
        <f>Data!AF4</f>
        <v>1</v>
      </c>
      <c r="D9" s="4">
        <f>Data!AG4</f>
        <v>525</v>
      </c>
      <c r="E9" s="8">
        <f>Data!AH4</f>
        <v>17.248459958932202</v>
      </c>
      <c r="F9" s="31">
        <f>Data!AI4</f>
        <v>17</v>
      </c>
      <c r="G9" s="31">
        <f>Data!AJ4</f>
        <v>27274</v>
      </c>
      <c r="H9" s="8">
        <f>Data!AK4</f>
        <v>52.709747554052399</v>
      </c>
      <c r="I9" s="31">
        <f>Data!AL4</f>
        <v>9</v>
      </c>
      <c r="J9" s="31">
        <f>Data!AM4</f>
        <v>2801</v>
      </c>
      <c r="K9" s="8">
        <f>Data!AN4</f>
        <v>10.224960073009401</v>
      </c>
      <c r="L9" s="31">
        <f t="shared" si="0"/>
        <v>27</v>
      </c>
      <c r="M9" s="31">
        <f t="shared" si="1"/>
        <v>30600</v>
      </c>
      <c r="N9" s="8">
        <f t="shared" si="2"/>
        <v>37.234770704996578</v>
      </c>
      <c r="O9" s="31">
        <f>Data!AO4</f>
        <v>8</v>
      </c>
      <c r="P9" s="31">
        <f>Data!AP4</f>
        <v>18405</v>
      </c>
      <c r="Q9" s="8">
        <f>Data!AQ4</f>
        <v>75.585215605749497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15</v>
      </c>
      <c r="C10" s="4">
        <f>Data!AF5</f>
        <v>7</v>
      </c>
      <c r="D10" s="4">
        <f>Data!AG5</f>
        <v>4346</v>
      </c>
      <c r="E10" s="8">
        <f>Data!AH5</f>
        <v>20.397770607216199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3</v>
      </c>
      <c r="J10" s="31">
        <f>Data!AM5</f>
        <v>1361</v>
      </c>
      <c r="K10" s="8">
        <f>Data!AN5</f>
        <v>14.904859685147199</v>
      </c>
      <c r="L10" s="31">
        <f t="shared" si="0"/>
        <v>10</v>
      </c>
      <c r="M10" s="31">
        <f t="shared" si="1"/>
        <v>5707</v>
      </c>
      <c r="N10" s="8">
        <f t="shared" si="2"/>
        <v>18.749897330595484</v>
      </c>
      <c r="O10" s="31">
        <f>Data!AO5</f>
        <v>4</v>
      </c>
      <c r="P10" s="31">
        <f>Data!AP5</f>
        <v>4404</v>
      </c>
      <c r="Q10" s="8">
        <f>Data!AQ5</f>
        <v>36.172484599589303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6</v>
      </c>
      <c r="C12" s="4">
        <f>Data!AF7</f>
        <v>2</v>
      </c>
      <c r="D12" s="4">
        <f>Data!AG7</f>
        <v>2997</v>
      </c>
      <c r="E12" s="8">
        <f>Data!AH7</f>
        <v>49.2320328542094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3</v>
      </c>
      <c r="J12" s="31">
        <f>Data!AM7</f>
        <v>342</v>
      </c>
      <c r="K12" s="8">
        <f>Data!AN7</f>
        <v>3.7453798767967101</v>
      </c>
      <c r="L12" s="31">
        <f t="shared" si="0"/>
        <v>5</v>
      </c>
      <c r="M12" s="31">
        <f t="shared" si="1"/>
        <v>3339</v>
      </c>
      <c r="N12" s="8">
        <f t="shared" si="2"/>
        <v>21.940041067761804</v>
      </c>
      <c r="O12" s="31">
        <f>Data!AO7</f>
        <v>1</v>
      </c>
      <c r="P12" s="31">
        <f>Data!AP7</f>
        <v>1684</v>
      </c>
      <c r="Q12" s="8">
        <f>Data!AQ7</f>
        <v>55.326488706365502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9</v>
      </c>
      <c r="C13" s="4">
        <f>Data!AF8</f>
        <v>3</v>
      </c>
      <c r="D13" s="4">
        <f>Data!AG8</f>
        <v>938</v>
      </c>
      <c r="E13" s="8">
        <f>Data!AH8</f>
        <v>10.2724161533196</v>
      </c>
      <c r="F13" s="31">
        <f>Data!AI8</f>
        <v>2</v>
      </c>
      <c r="G13" s="31">
        <f>Data!AJ8</f>
        <v>1864</v>
      </c>
      <c r="H13" s="8">
        <f>Data!AK8</f>
        <v>30.620123203285399</v>
      </c>
      <c r="I13" s="31">
        <f>Data!AL8</f>
        <v>2</v>
      </c>
      <c r="J13" s="31">
        <f>Data!AM8</f>
        <v>1113</v>
      </c>
      <c r="K13" s="8">
        <f>Data!AN8</f>
        <v>18.2833675564682</v>
      </c>
      <c r="L13" s="31">
        <f t="shared" si="0"/>
        <v>7</v>
      </c>
      <c r="M13" s="31">
        <f t="shared" si="1"/>
        <v>3915</v>
      </c>
      <c r="N13" s="8">
        <f t="shared" si="2"/>
        <v>18.374889997066589</v>
      </c>
      <c r="O13" s="31">
        <f>Data!AO8</f>
        <v>2</v>
      </c>
      <c r="P13" s="31">
        <f>Data!AP8</f>
        <v>3156</v>
      </c>
      <c r="Q13" s="8">
        <f>Data!AQ8</f>
        <v>51.843942505133498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25</v>
      </c>
      <c r="C14" s="4">
        <f>Data!AF9</f>
        <v>12</v>
      </c>
      <c r="D14" s="4">
        <f>Data!AG9</f>
        <v>3768</v>
      </c>
      <c r="E14" s="8">
        <f>Data!AH9</f>
        <v>10.3162217659138</v>
      </c>
      <c r="F14" s="31">
        <f>Data!AI9</f>
        <v>4</v>
      </c>
      <c r="G14" s="31">
        <f>Data!AJ9</f>
        <v>3963</v>
      </c>
      <c r="H14" s="8">
        <f>Data!AK9</f>
        <v>32.550308008213598</v>
      </c>
      <c r="I14" s="31">
        <f>Data!AL9</f>
        <v>1</v>
      </c>
      <c r="J14" s="31">
        <f>Data!AM9</f>
        <v>538</v>
      </c>
      <c r="K14" s="8">
        <f>Data!AN9</f>
        <v>17.675564681724801</v>
      </c>
      <c r="L14" s="31">
        <f t="shared" si="0"/>
        <v>17</v>
      </c>
      <c r="M14" s="31">
        <f t="shared" si="1"/>
        <v>8269</v>
      </c>
      <c r="N14" s="8">
        <f t="shared" si="2"/>
        <v>15.980673994443775</v>
      </c>
      <c r="O14" s="31">
        <f>Data!AO9</f>
        <v>8</v>
      </c>
      <c r="P14" s="31">
        <f>Data!AP9</f>
        <v>9552</v>
      </c>
      <c r="Q14" s="8">
        <f>Data!AQ9</f>
        <v>39.227926078028702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7</v>
      </c>
      <c r="C15" s="4">
        <f>Data!AF10</f>
        <v>6</v>
      </c>
      <c r="D15" s="4">
        <f>Data!AG10</f>
        <v>2326</v>
      </c>
      <c r="E15" s="8">
        <f>Data!AH10</f>
        <v>12.7364818617385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1</v>
      </c>
      <c r="J15" s="31">
        <f>Data!AM10</f>
        <v>1162</v>
      </c>
      <c r="K15" s="8">
        <f>Data!AN10</f>
        <v>38.176591375770002</v>
      </c>
      <c r="L15" s="31">
        <f t="shared" si="0"/>
        <v>7</v>
      </c>
      <c r="M15" s="31">
        <f t="shared" si="1"/>
        <v>3488</v>
      </c>
      <c r="N15" s="8">
        <f t="shared" si="2"/>
        <v>16.37078322088589</v>
      </c>
      <c r="O15" s="31">
        <f>Data!AO10</f>
        <v>0</v>
      </c>
      <c r="P15" s="31">
        <f>Data!AP10</f>
        <v>0</v>
      </c>
      <c r="Q15" s="8">
        <f>Data!AQ10</f>
        <v>0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39</v>
      </c>
      <c r="C18" s="4">
        <f>Data!AF13</f>
        <v>14</v>
      </c>
      <c r="D18" s="4">
        <f>Data!AG13</f>
        <v>6646</v>
      </c>
      <c r="E18" s="8">
        <f>Data!AH13</f>
        <v>15.5963625696685</v>
      </c>
      <c r="F18" s="31">
        <f>Data!AI13</f>
        <v>6</v>
      </c>
      <c r="G18" s="31">
        <f>Data!AJ13</f>
        <v>2973</v>
      </c>
      <c r="H18" s="8">
        <f>Data!AK13</f>
        <v>16.279260780287501</v>
      </c>
      <c r="I18" s="31">
        <f>Data!AL13</f>
        <v>7</v>
      </c>
      <c r="J18" s="31">
        <f>Data!AM13</f>
        <v>1635</v>
      </c>
      <c r="K18" s="8">
        <f>Data!AN13</f>
        <v>7.67380463479026</v>
      </c>
      <c r="L18" s="31">
        <f t="shared" si="0"/>
        <v>27</v>
      </c>
      <c r="M18" s="31">
        <f t="shared" si="1"/>
        <v>11254</v>
      </c>
      <c r="N18" s="8">
        <f t="shared" si="2"/>
        <v>13.694121225948741</v>
      </c>
      <c r="O18" s="31">
        <f>Data!AO13</f>
        <v>12</v>
      </c>
      <c r="P18" s="31">
        <f>Data!AP13</f>
        <v>10936</v>
      </c>
      <c r="Q18" s="8">
        <f>Data!AQ13</f>
        <v>29.941136208076699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3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2</v>
      </c>
      <c r="G19" s="31">
        <f>Data!AJ14</f>
        <v>1375</v>
      </c>
      <c r="H19" s="8">
        <f>Data!AK14</f>
        <v>22.5872689938398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2</v>
      </c>
      <c r="M19" s="31">
        <f t="shared" si="1"/>
        <v>1375</v>
      </c>
      <c r="N19" s="8">
        <f t="shared" si="2"/>
        <v>22.587268993839835</v>
      </c>
      <c r="O19" s="31">
        <f>Data!AO14</f>
        <v>1</v>
      </c>
      <c r="P19" s="31">
        <f>Data!AP14</f>
        <v>1869</v>
      </c>
      <c r="Q19" s="8">
        <f>Data!AQ14</f>
        <v>61.404517453798803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5</v>
      </c>
      <c r="C20" s="4">
        <f>Data!AF15</f>
        <v>2</v>
      </c>
      <c r="D20" s="4">
        <f>Data!AG15</f>
        <v>1282</v>
      </c>
      <c r="E20" s="8">
        <f>Data!AH15</f>
        <v>21.0595482546201</v>
      </c>
      <c r="F20" s="31">
        <f>Data!AI15</f>
        <v>3</v>
      </c>
      <c r="G20" s="31">
        <f>Data!AJ15</f>
        <v>2379</v>
      </c>
      <c r="H20" s="8">
        <f>Data!AK15</f>
        <v>26.053388090349099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5</v>
      </c>
      <c r="M20" s="31">
        <f t="shared" si="1"/>
        <v>3661</v>
      </c>
      <c r="N20" s="8">
        <f t="shared" si="2"/>
        <v>24.055852156057497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17</v>
      </c>
      <c r="C21" s="4">
        <f>Data!AF16</f>
        <v>1</v>
      </c>
      <c r="D21" s="4">
        <f>Data!AG16</f>
        <v>521</v>
      </c>
      <c r="E21" s="8">
        <f>Data!AH16</f>
        <v>17.117043121149901</v>
      </c>
      <c r="F21" s="31">
        <f>Data!AI16</f>
        <v>7</v>
      </c>
      <c r="G21" s="31">
        <f>Data!AJ16</f>
        <v>10436</v>
      </c>
      <c r="H21" s="8">
        <f>Data!AK16</f>
        <v>48.980932824875303</v>
      </c>
      <c r="I21" s="31">
        <f>Data!AL16</f>
        <v>3</v>
      </c>
      <c r="J21" s="31">
        <f>Data!AM16</f>
        <v>1656</v>
      </c>
      <c r="K21" s="8">
        <f>Data!AN16</f>
        <v>18.135523613962999</v>
      </c>
      <c r="L21" s="31">
        <f t="shared" si="0"/>
        <v>11</v>
      </c>
      <c r="M21" s="31">
        <f t="shared" si="1"/>
        <v>12613</v>
      </c>
      <c r="N21" s="8">
        <f t="shared" si="2"/>
        <v>37.671831248833307</v>
      </c>
      <c r="O21" s="31">
        <f>Data!AO16</f>
        <v>4</v>
      </c>
      <c r="P21" s="31">
        <f>Data!AP16</f>
        <v>7368</v>
      </c>
      <c r="Q21" s="8">
        <f>Data!AQ16</f>
        <v>60.517453798768003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5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2</v>
      </c>
      <c r="G22" s="31">
        <f>Data!AJ17</f>
        <v>2356</v>
      </c>
      <c r="H22" s="8">
        <f>Data!AK17</f>
        <v>38.702258726899402</v>
      </c>
      <c r="I22" s="31">
        <f>Data!AL17</f>
        <v>2</v>
      </c>
      <c r="J22" s="31">
        <f>Data!AM17</f>
        <v>389</v>
      </c>
      <c r="K22" s="8">
        <f>Data!AN17</f>
        <v>6.3901437371663201</v>
      </c>
      <c r="L22" s="31">
        <f t="shared" si="0"/>
        <v>4</v>
      </c>
      <c r="M22" s="31">
        <f t="shared" si="1"/>
        <v>2745</v>
      </c>
      <c r="N22" s="8">
        <f t="shared" si="2"/>
        <v>22.546201232032853</v>
      </c>
      <c r="O22" s="31">
        <f>Data!AO17</f>
        <v>1</v>
      </c>
      <c r="P22" s="31">
        <f>Data!AP17</f>
        <v>1042</v>
      </c>
      <c r="Q22" s="8">
        <f>Data!AQ17</f>
        <v>34.234086242299803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27</v>
      </c>
      <c r="C23" s="4">
        <f>Data!AF18</f>
        <v>7</v>
      </c>
      <c r="D23" s="4">
        <f>Data!AG18</f>
        <v>1836</v>
      </c>
      <c r="E23" s="8">
        <f>Data!AH18</f>
        <v>8.61718979172778</v>
      </c>
      <c r="F23" s="31">
        <f>Data!AI18</f>
        <v>7</v>
      </c>
      <c r="G23" s="31">
        <f>Data!AJ18</f>
        <v>6641</v>
      </c>
      <c r="H23" s="8">
        <f>Data!AK18</f>
        <v>31.169257846875901</v>
      </c>
      <c r="I23" s="31">
        <f>Data!AL18</f>
        <v>5</v>
      </c>
      <c r="J23" s="31">
        <f>Data!AM18</f>
        <v>2215</v>
      </c>
      <c r="K23" s="8">
        <f>Data!AN18</f>
        <v>14.5544147843943</v>
      </c>
      <c r="L23" s="31">
        <f t="shared" si="0"/>
        <v>19</v>
      </c>
      <c r="M23" s="31">
        <f t="shared" si="1"/>
        <v>10692</v>
      </c>
      <c r="N23" s="8">
        <f t="shared" si="2"/>
        <v>18.48827407327353</v>
      </c>
      <c r="O23" s="31">
        <f>Data!AO18</f>
        <v>6</v>
      </c>
      <c r="P23" s="31">
        <f>Data!AP18</f>
        <v>8182</v>
      </c>
      <c r="Q23" s="8">
        <f>Data!AQ18</f>
        <v>44.802190280629702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2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1</v>
      </c>
      <c r="J24" s="31">
        <f>Data!AM19</f>
        <v>91</v>
      </c>
      <c r="K24" s="8">
        <f>Data!AN19</f>
        <v>2.9897330595482501</v>
      </c>
      <c r="L24" s="31">
        <f t="shared" si="0"/>
        <v>1</v>
      </c>
      <c r="M24" s="31">
        <f t="shared" si="1"/>
        <v>91</v>
      </c>
      <c r="N24" s="8">
        <f t="shared" si="2"/>
        <v>2.9897330595482545</v>
      </c>
      <c r="O24" s="31">
        <f>Data!AO19</f>
        <v>1</v>
      </c>
      <c r="P24" s="31">
        <f>Data!AP19</f>
        <v>2991</v>
      </c>
      <c r="Q24" s="8">
        <f>Data!AQ19</f>
        <v>98.266940451745398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23</v>
      </c>
      <c r="C26" s="4">
        <f>Data!AF21</f>
        <v>5</v>
      </c>
      <c r="D26" s="4">
        <f>Data!AG21</f>
        <v>1859</v>
      </c>
      <c r="E26" s="8">
        <f>Data!AH21</f>
        <v>12.2151950718686</v>
      </c>
      <c r="F26" s="31">
        <f>Data!AI21</f>
        <v>12</v>
      </c>
      <c r="G26" s="31">
        <f>Data!AJ21</f>
        <v>8247</v>
      </c>
      <c r="H26" s="8">
        <f>Data!AK21</f>
        <v>22.579055441478399</v>
      </c>
      <c r="I26" s="31">
        <f>Data!AL21</f>
        <v>3</v>
      </c>
      <c r="J26" s="31">
        <f>Data!AM21</f>
        <v>1361</v>
      </c>
      <c r="K26" s="8">
        <f>Data!AN21</f>
        <v>14.904859685147199</v>
      </c>
      <c r="L26" s="31">
        <f t="shared" si="0"/>
        <v>20</v>
      </c>
      <c r="M26" s="31">
        <f t="shared" si="1"/>
        <v>11467</v>
      </c>
      <c r="N26" s="8">
        <f t="shared" si="2"/>
        <v>18.836960985626284</v>
      </c>
      <c r="O26" s="31">
        <f>Data!AO21</f>
        <v>3</v>
      </c>
      <c r="P26" s="31">
        <f>Data!AP21</f>
        <v>3340</v>
      </c>
      <c r="Q26" s="8">
        <f>Data!AQ21</f>
        <v>36.577686516084903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6</v>
      </c>
      <c r="C27" s="4">
        <f>Data!AF22</f>
        <v>5</v>
      </c>
      <c r="D27" s="4">
        <f>Data!AG22</f>
        <v>407</v>
      </c>
      <c r="E27" s="8">
        <f>Data!AH22</f>
        <v>2.67433264887064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5</v>
      </c>
      <c r="M27" s="31">
        <f t="shared" si="1"/>
        <v>407</v>
      </c>
      <c r="N27" s="8">
        <f t="shared" si="2"/>
        <v>2.6743326488706369</v>
      </c>
      <c r="O27" s="31">
        <f>Data!AO22</f>
        <v>1</v>
      </c>
      <c r="P27" s="31">
        <f>Data!AP22</f>
        <v>2677</v>
      </c>
      <c r="Q27" s="8">
        <f>Data!AQ22</f>
        <v>87.950718685831603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33</v>
      </c>
      <c r="C28" s="4">
        <f>Data!AF23</f>
        <v>6</v>
      </c>
      <c r="D28" s="4">
        <f>Data!AG23</f>
        <v>3469</v>
      </c>
      <c r="E28" s="8">
        <f>Data!AH23</f>
        <v>18.995208761122498</v>
      </c>
      <c r="F28" s="31">
        <f>Data!AI23</f>
        <v>17</v>
      </c>
      <c r="G28" s="31">
        <f>Data!AJ23</f>
        <v>12191</v>
      </c>
      <c r="H28" s="8">
        <f>Data!AK23</f>
        <v>23.5603333735958</v>
      </c>
      <c r="I28" s="31">
        <f>Data!AL23</f>
        <v>1</v>
      </c>
      <c r="J28" s="31">
        <f>Data!AM23</f>
        <v>421</v>
      </c>
      <c r="K28" s="8">
        <f>Data!AN23</f>
        <v>13.8316221765914</v>
      </c>
      <c r="L28" s="31">
        <f t="shared" si="0"/>
        <v>24</v>
      </c>
      <c r="M28" s="31">
        <f t="shared" si="1"/>
        <v>16081</v>
      </c>
      <c r="N28" s="8">
        <f t="shared" si="2"/>
        <v>22.013689253935659</v>
      </c>
      <c r="O28" s="31">
        <f>Data!AO23</f>
        <v>7</v>
      </c>
      <c r="P28" s="31">
        <f>Data!AP23</f>
        <v>9333</v>
      </c>
      <c r="Q28" s="8">
        <f>Data!AQ23</f>
        <v>43.804048107949498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2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2</v>
      </c>
      <c r="G29" s="31">
        <f>Data!AJ24</f>
        <v>2107</v>
      </c>
      <c r="H29" s="8">
        <f>Data!AK24</f>
        <v>34.611909650923998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2</v>
      </c>
      <c r="M29" s="31">
        <f t="shared" si="1"/>
        <v>2107</v>
      </c>
      <c r="N29" s="8">
        <f t="shared" si="2"/>
        <v>34.611909650924026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20.2710472279261</v>
      </c>
      <c r="F30" s="31">
        <f>Data!AI25</f>
        <v>3</v>
      </c>
      <c r="G30" s="31">
        <f>Data!AJ25</f>
        <v>5572</v>
      </c>
      <c r="H30" s="8">
        <f>Data!AK25</f>
        <v>61.021218343600303</v>
      </c>
      <c r="I30" s="31">
        <f>Data!AL25</f>
        <v>2</v>
      </c>
      <c r="J30" s="31">
        <f>Data!AM25</f>
        <v>1007</v>
      </c>
      <c r="K30" s="8">
        <f>Data!AN25</f>
        <v>16.542094455852201</v>
      </c>
      <c r="L30" s="31">
        <f t="shared" si="0"/>
        <v>6</v>
      </c>
      <c r="M30" s="31">
        <f t="shared" si="1"/>
        <v>7196</v>
      </c>
      <c r="N30" s="8">
        <f t="shared" si="2"/>
        <v>39.403148528405197</v>
      </c>
      <c r="O30" s="31">
        <f>Data!AO25</f>
        <v>1</v>
      </c>
      <c r="P30" s="31">
        <f>Data!AP25</f>
        <v>1361</v>
      </c>
      <c r="Q30" s="8">
        <f>Data!AQ25</f>
        <v>44.714579055441497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23</v>
      </c>
      <c r="C31" s="4">
        <f>Data!AF26</f>
        <v>13</v>
      </c>
      <c r="D31" s="4">
        <f>Data!AG26</f>
        <v>4881</v>
      </c>
      <c r="E31" s="8">
        <f>Data!AH26</f>
        <v>12.335492023377</v>
      </c>
      <c r="F31" s="31">
        <f>Data!AI26</f>
        <v>6</v>
      </c>
      <c r="G31" s="31">
        <f>Data!AJ26</f>
        <v>5724</v>
      </c>
      <c r="H31" s="8">
        <f>Data!AK26</f>
        <v>31.3429158110883</v>
      </c>
      <c r="I31" s="31">
        <f>Data!AL26</f>
        <v>1</v>
      </c>
      <c r="J31" s="31">
        <f>Data!AM26</f>
        <v>49</v>
      </c>
      <c r="K31" s="8">
        <f>Data!AN26</f>
        <v>1.6098562628336801</v>
      </c>
      <c r="L31" s="31">
        <f t="shared" si="0"/>
        <v>20</v>
      </c>
      <c r="M31" s="31">
        <f t="shared" si="1"/>
        <v>10654</v>
      </c>
      <c r="N31" s="8">
        <f t="shared" si="2"/>
        <v>17.501437371663247</v>
      </c>
      <c r="O31" s="31">
        <f>Data!AO26</f>
        <v>2</v>
      </c>
      <c r="P31" s="31">
        <f>Data!AP26</f>
        <v>2760</v>
      </c>
      <c r="Q31" s="8">
        <f>Data!AQ26</f>
        <v>45.338809034907598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27</v>
      </c>
      <c r="C32" s="4">
        <f>Data!AF27</f>
        <v>6</v>
      </c>
      <c r="D32" s="4">
        <f>Data!AG27</f>
        <v>3012</v>
      </c>
      <c r="E32" s="8">
        <f>Data!AH27</f>
        <v>16.492813141683801</v>
      </c>
      <c r="F32" s="31">
        <f>Data!AI27</f>
        <v>8</v>
      </c>
      <c r="G32" s="31">
        <f>Data!AJ27</f>
        <v>9921</v>
      </c>
      <c r="H32" s="8">
        <f>Data!AK27</f>
        <v>40.743326488706401</v>
      </c>
      <c r="I32" s="31">
        <f>Data!AL27</f>
        <v>7</v>
      </c>
      <c r="J32" s="31">
        <f>Data!AM27</f>
        <v>4885</v>
      </c>
      <c r="K32" s="8">
        <f>Data!AN27</f>
        <v>22.9275447345263</v>
      </c>
      <c r="L32" s="31">
        <f t="shared" si="0"/>
        <v>21</v>
      </c>
      <c r="M32" s="31">
        <f t="shared" si="1"/>
        <v>17818</v>
      </c>
      <c r="N32" s="8">
        <f t="shared" si="2"/>
        <v>27.876014471497019</v>
      </c>
      <c r="O32" s="31">
        <f>Data!AO27</f>
        <v>3</v>
      </c>
      <c r="P32" s="31">
        <f>Data!AP27</f>
        <v>5315</v>
      </c>
      <c r="Q32" s="8">
        <f>Data!AQ27</f>
        <v>58.206707734428498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35</v>
      </c>
      <c r="C33" s="4">
        <f>Data!AF28</f>
        <v>10</v>
      </c>
      <c r="D33" s="4">
        <f>Data!AG28</f>
        <v>5650</v>
      </c>
      <c r="E33" s="8">
        <f>Data!AH28</f>
        <v>18.562628336755601</v>
      </c>
      <c r="F33" s="31">
        <f>Data!AI28</f>
        <v>2</v>
      </c>
      <c r="G33" s="31">
        <f>Data!AJ28</f>
        <v>2017</v>
      </c>
      <c r="H33" s="8">
        <f>Data!AK28</f>
        <v>33.133470225872699</v>
      </c>
      <c r="I33" s="31">
        <f>Data!AL28</f>
        <v>6</v>
      </c>
      <c r="J33" s="31">
        <f>Data!AM28</f>
        <v>1117</v>
      </c>
      <c r="K33" s="8">
        <f>Data!AN28</f>
        <v>6.1163586584531098</v>
      </c>
      <c r="L33" s="31">
        <f t="shared" si="0"/>
        <v>18</v>
      </c>
      <c r="M33" s="31">
        <f t="shared" si="1"/>
        <v>8784</v>
      </c>
      <c r="N33" s="8">
        <f t="shared" si="2"/>
        <v>16.032854209445585</v>
      </c>
      <c r="O33" s="31">
        <f>Data!AO28</f>
        <v>16</v>
      </c>
      <c r="P33" s="31">
        <f>Data!AP28</f>
        <v>20090</v>
      </c>
      <c r="Q33" s="8">
        <f>Data!AQ28</f>
        <v>41.2525667351129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3</v>
      </c>
      <c r="C34" s="4">
        <f>Data!AF29</f>
        <v>2</v>
      </c>
      <c r="D34" s="4">
        <f>Data!AG29</f>
        <v>60</v>
      </c>
      <c r="E34" s="8">
        <f>Data!AH29</f>
        <v>0.98562628336755598</v>
      </c>
      <c r="F34" s="31">
        <f>Data!AI29</f>
        <v>1</v>
      </c>
      <c r="G34" s="31">
        <f>Data!AJ29</f>
        <v>748</v>
      </c>
      <c r="H34" s="8">
        <f>Data!AK29</f>
        <v>24.574948665297701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3</v>
      </c>
      <c r="M34" s="31">
        <f t="shared" si="1"/>
        <v>808</v>
      </c>
      <c r="N34" s="8">
        <f t="shared" si="2"/>
        <v>8.8487337440109499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5</v>
      </c>
      <c r="C38" s="4">
        <f>Data!AF33</f>
        <v>2</v>
      </c>
      <c r="D38" s="4">
        <f>Data!AG33</f>
        <v>1124</v>
      </c>
      <c r="E38" s="8">
        <f>Data!AH33</f>
        <v>18.4640657084189</v>
      </c>
      <c r="F38" s="31">
        <f>Data!AI33</f>
        <v>2</v>
      </c>
      <c r="G38" s="31">
        <f>Data!AJ33</f>
        <v>1588</v>
      </c>
      <c r="H38" s="8">
        <f>Data!AK33</f>
        <v>26.086242299794701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4</v>
      </c>
      <c r="M38" s="31">
        <f t="shared" si="1"/>
        <v>2712</v>
      </c>
      <c r="N38" s="8">
        <f t="shared" si="2"/>
        <v>22.275154004106778</v>
      </c>
      <c r="O38" s="31">
        <f>Data!AO33</f>
        <v>1</v>
      </c>
      <c r="P38" s="31">
        <f>Data!AP33</f>
        <v>1686</v>
      </c>
      <c r="Q38" s="8">
        <f>Data!AQ33</f>
        <v>55.3921971252567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16</v>
      </c>
      <c r="C39" s="4">
        <f>Data!AF34</f>
        <v>1</v>
      </c>
      <c r="D39" s="4">
        <f>Data!AG34</f>
        <v>415</v>
      </c>
      <c r="E39" s="8">
        <f>Data!AH34</f>
        <v>13.6344969199179</v>
      </c>
      <c r="F39" s="31">
        <f>Data!AI34</f>
        <v>5</v>
      </c>
      <c r="G39" s="31">
        <f>Data!AJ34</f>
        <v>6890</v>
      </c>
      <c r="H39" s="8">
        <f>Data!AK34</f>
        <v>45.2731006160164</v>
      </c>
      <c r="I39" s="31">
        <f>Data!AL34</f>
        <v>4</v>
      </c>
      <c r="J39" s="31">
        <f>Data!AM34</f>
        <v>5346</v>
      </c>
      <c r="K39" s="8">
        <f>Data!AN34</f>
        <v>43.909650924024596</v>
      </c>
      <c r="L39" s="31">
        <f t="shared" si="0"/>
        <v>10</v>
      </c>
      <c r="M39" s="31">
        <f t="shared" si="1"/>
        <v>12651</v>
      </c>
      <c r="N39" s="8">
        <f t="shared" si="2"/>
        <v>41.563860369609856</v>
      </c>
      <c r="O39" s="31">
        <f>Data!AO34</f>
        <v>5</v>
      </c>
      <c r="P39" s="31">
        <f>Data!AP34</f>
        <v>4438</v>
      </c>
      <c r="Q39" s="8">
        <f>Data!AQ34</f>
        <v>29.161396303901402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5</v>
      </c>
      <c r="C40" s="4">
        <f>Data!AF35</f>
        <v>4</v>
      </c>
      <c r="D40" s="4">
        <f>Data!AG35</f>
        <v>925</v>
      </c>
      <c r="E40" s="8">
        <f>Data!AH35</f>
        <v>7.5975359342915798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1</v>
      </c>
      <c r="J40" s="31">
        <f>Data!AM35</f>
        <v>60</v>
      </c>
      <c r="K40" s="8">
        <f>Data!AN35</f>
        <v>1.97125256673511</v>
      </c>
      <c r="L40" s="31">
        <f t="shared" si="0"/>
        <v>5</v>
      </c>
      <c r="M40" s="31">
        <f t="shared" si="1"/>
        <v>985</v>
      </c>
      <c r="N40" s="8">
        <f t="shared" si="2"/>
        <v>6.4722792607802875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22</v>
      </c>
      <c r="C41" s="4">
        <f>Data!AF36</f>
        <v>7</v>
      </c>
      <c r="D41" s="4">
        <f>Data!AG36</f>
        <v>1699</v>
      </c>
      <c r="E41" s="8">
        <f>Data!AH36</f>
        <v>7.9741859782927502</v>
      </c>
      <c r="F41" s="31">
        <f>Data!AI36</f>
        <v>2</v>
      </c>
      <c r="G41" s="31">
        <f>Data!AJ36</f>
        <v>4258</v>
      </c>
      <c r="H41" s="8">
        <f>Data!AK36</f>
        <v>69.946611909650898</v>
      </c>
      <c r="I41" s="31">
        <f>Data!AL36</f>
        <v>9</v>
      </c>
      <c r="J41" s="31">
        <f>Data!AM36</f>
        <v>1539</v>
      </c>
      <c r="K41" s="8">
        <f>Data!AN36</f>
        <v>5.6180698151950699</v>
      </c>
      <c r="L41" s="31">
        <f t="shared" si="0"/>
        <v>18</v>
      </c>
      <c r="M41" s="31">
        <f t="shared" si="1"/>
        <v>7496</v>
      </c>
      <c r="N41" s="8">
        <f t="shared" si="2"/>
        <v>13.681953000228155</v>
      </c>
      <c r="O41" s="31">
        <f>Data!AO36</f>
        <v>3</v>
      </c>
      <c r="P41" s="31">
        <f>Data!AP36</f>
        <v>1999</v>
      </c>
      <c r="Q41" s="8">
        <f>Data!AQ36</f>
        <v>21.891854893908299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22</v>
      </c>
      <c r="C42" s="4">
        <f>Data!AF37</f>
        <v>7</v>
      </c>
      <c r="D42" s="4">
        <f>Data!AG37</f>
        <v>3581</v>
      </c>
      <c r="E42" s="8">
        <f>Data!AH37</f>
        <v>16.807274860663</v>
      </c>
      <c r="F42" s="31">
        <f>Data!AI37</f>
        <v>4</v>
      </c>
      <c r="G42" s="31">
        <f>Data!AJ37</f>
        <v>1778</v>
      </c>
      <c r="H42" s="8">
        <f>Data!AK37</f>
        <v>14.603696098562599</v>
      </c>
      <c r="I42" s="31">
        <f>Data!AL37</f>
        <v>8</v>
      </c>
      <c r="J42" s="31">
        <f>Data!AM37</f>
        <v>2404</v>
      </c>
      <c r="K42" s="8">
        <f>Data!AN37</f>
        <v>9.8726899383983593</v>
      </c>
      <c r="L42" s="31">
        <f t="shared" si="0"/>
        <v>19</v>
      </c>
      <c r="M42" s="31">
        <f t="shared" si="1"/>
        <v>7763</v>
      </c>
      <c r="N42" s="8">
        <f t="shared" si="2"/>
        <v>13.423538311898843</v>
      </c>
      <c r="O42" s="31">
        <f>Data!AO37</f>
        <v>2</v>
      </c>
      <c r="P42" s="31">
        <f>Data!AP37</f>
        <v>2568</v>
      </c>
      <c r="Q42" s="8">
        <f>Data!AQ37</f>
        <v>42.184804928131399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10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3386</v>
      </c>
      <c r="H43" s="8">
        <f>Data!AK38</f>
        <v>27.811088295687899</v>
      </c>
      <c r="I43" s="31">
        <f>Data!AL38</f>
        <v>6</v>
      </c>
      <c r="J43" s="31">
        <f>Data!AM38</f>
        <v>2192</v>
      </c>
      <c r="K43" s="8">
        <f>Data!AN38</f>
        <v>12.002737850787099</v>
      </c>
      <c r="L43" s="31">
        <f t="shared" si="0"/>
        <v>10</v>
      </c>
      <c r="M43" s="31">
        <f t="shared" si="1"/>
        <v>5578</v>
      </c>
      <c r="N43" s="8">
        <f t="shared" si="2"/>
        <v>18.326078028747432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7</v>
      </c>
      <c r="C45" s="4">
        <f>Data!AF40</f>
        <v>2</v>
      </c>
      <c r="D45" s="4">
        <f>Data!AG40</f>
        <v>1570</v>
      </c>
      <c r="E45" s="8">
        <f>Data!AH40</f>
        <v>25.790554414784399</v>
      </c>
      <c r="F45" s="31">
        <f>Data!AI40</f>
        <v>5</v>
      </c>
      <c r="G45" s="31">
        <f>Data!AJ40</f>
        <v>5943</v>
      </c>
      <c r="H45" s="8">
        <f>Data!AK40</f>
        <v>39.050513347022601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7</v>
      </c>
      <c r="M45" s="31">
        <f t="shared" si="1"/>
        <v>7513</v>
      </c>
      <c r="N45" s="8">
        <f t="shared" si="2"/>
        <v>35.26195365209739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73</v>
      </c>
      <c r="C47" s="4">
        <f>Data!AF42</f>
        <v>20</v>
      </c>
      <c r="D47" s="4">
        <f>Data!AG42</f>
        <v>10088</v>
      </c>
      <c r="E47" s="8">
        <f>Data!AH42</f>
        <v>16.5716632443532</v>
      </c>
      <c r="F47" s="31">
        <f>Data!AI42</f>
        <v>30</v>
      </c>
      <c r="G47" s="31">
        <f>Data!AJ42</f>
        <v>31099</v>
      </c>
      <c r="H47" s="8">
        <f>Data!AK42</f>
        <v>34.057768651608498</v>
      </c>
      <c r="I47" s="31">
        <f>Data!AL42</f>
        <v>3</v>
      </c>
      <c r="J47" s="31">
        <f>Data!AM42</f>
        <v>1923</v>
      </c>
      <c r="K47" s="8">
        <f>Data!AN42</f>
        <v>21.0595482546201</v>
      </c>
      <c r="L47" s="31">
        <f t="shared" si="0"/>
        <v>53</v>
      </c>
      <c r="M47" s="31">
        <f t="shared" si="1"/>
        <v>43110</v>
      </c>
      <c r="N47" s="8">
        <f t="shared" si="2"/>
        <v>26.723489984890165</v>
      </c>
      <c r="O47" s="31">
        <f>Data!AO42</f>
        <v>18</v>
      </c>
      <c r="P47" s="31">
        <f>Data!AP42</f>
        <v>27508</v>
      </c>
      <c r="Q47" s="8">
        <f>Data!AQ42</f>
        <v>50.208532968286598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14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8</v>
      </c>
      <c r="G49" s="31">
        <f>Data!AJ44</f>
        <v>7611</v>
      </c>
      <c r="H49" s="8">
        <f>Data!AK44</f>
        <v>31.256673511293599</v>
      </c>
      <c r="I49" s="31">
        <f>Data!AL44</f>
        <v>2</v>
      </c>
      <c r="J49" s="31">
        <f>Data!AM44</f>
        <v>46</v>
      </c>
      <c r="K49" s="8">
        <f>Data!AN44</f>
        <v>0.75564681724845995</v>
      </c>
      <c r="L49" s="31">
        <f t="shared" si="0"/>
        <v>11</v>
      </c>
      <c r="M49" s="31">
        <f t="shared" si="1"/>
        <v>7680</v>
      </c>
      <c r="N49" s="8">
        <f t="shared" si="2"/>
        <v>22.938211685644948</v>
      </c>
      <c r="O49" s="31">
        <f>Data!AO44</f>
        <v>3</v>
      </c>
      <c r="P49" s="31">
        <f>Data!AP44</f>
        <v>3112</v>
      </c>
      <c r="Q49" s="8">
        <f>Data!AQ44</f>
        <v>34.0807665982204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6</v>
      </c>
      <c r="C50" s="4">
        <f>Data!AF45</f>
        <v>2</v>
      </c>
      <c r="D50" s="4">
        <f>Data!AG45</f>
        <v>1211</v>
      </c>
      <c r="E50" s="8">
        <f>Data!AH45</f>
        <v>19.893223819301799</v>
      </c>
      <c r="F50" s="31">
        <f>Data!AI45</f>
        <v>3</v>
      </c>
      <c r="G50" s="31">
        <f>Data!AJ45</f>
        <v>3962</v>
      </c>
      <c r="H50" s="8">
        <f>Data!AK45</f>
        <v>43.389459274469502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1</v>
      </c>
      <c r="P50" s="31">
        <f>Data!AP45</f>
        <v>939</v>
      </c>
      <c r="Q50" s="8">
        <f>Data!AQ45</f>
        <v>30.8501026694045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10</v>
      </c>
      <c r="C51" s="4">
        <f>Data!AF46</f>
        <v>2</v>
      </c>
      <c r="D51" s="4">
        <f>Data!AG46</f>
        <v>-95</v>
      </c>
      <c r="E51" s="8">
        <f>Data!AH46</f>
        <v>-1.5605749486653</v>
      </c>
      <c r="F51" s="31">
        <f>Data!AI46</f>
        <v>2</v>
      </c>
      <c r="G51" s="31">
        <f>Data!AJ46</f>
        <v>1537</v>
      </c>
      <c r="H51" s="8">
        <f>Data!AK46</f>
        <v>25.248459958932202</v>
      </c>
      <c r="I51" s="31">
        <f>Data!AL46</f>
        <v>2</v>
      </c>
      <c r="J51" s="31">
        <f>Data!AM46</f>
        <v>619</v>
      </c>
      <c r="K51" s="8">
        <f>Data!AN46</f>
        <v>10.1683778234086</v>
      </c>
      <c r="L51" s="31">
        <f t="shared" si="0"/>
        <v>6</v>
      </c>
      <c r="M51" s="31">
        <f t="shared" si="1"/>
        <v>2061</v>
      </c>
      <c r="N51" s="8">
        <f t="shared" si="2"/>
        <v>11.285420944558522</v>
      </c>
      <c r="O51" s="31">
        <f>Data!AO46</f>
        <v>4</v>
      </c>
      <c r="P51" s="31">
        <f>Data!AP46</f>
        <v>5400</v>
      </c>
      <c r="Q51" s="8">
        <f>Data!AQ46</f>
        <v>44.353182751539997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5</v>
      </c>
      <c r="C52" s="4">
        <f>Data!AF47</f>
        <v>2</v>
      </c>
      <c r="D52" s="4">
        <f>Data!AG47</f>
        <v>594</v>
      </c>
      <c r="E52" s="8">
        <f>Data!AH47</f>
        <v>9.7577002053388107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594</v>
      </c>
      <c r="N52" s="8">
        <f t="shared" si="2"/>
        <v>9.7577002053388089</v>
      </c>
      <c r="O52" s="31">
        <f>Data!AO47</f>
        <v>2</v>
      </c>
      <c r="P52" s="31">
        <f>Data!AP47</f>
        <v>582</v>
      </c>
      <c r="Q52" s="8">
        <f>Data!AQ47</f>
        <v>9.5605749486653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49</v>
      </c>
      <c r="C53" s="4">
        <f>Data!AF48</f>
        <v>11</v>
      </c>
      <c r="D53" s="4">
        <f>Data!AG48</f>
        <v>3620</v>
      </c>
      <c r="E53" s="8">
        <f>Data!AH48</f>
        <v>10.812021653910801</v>
      </c>
      <c r="F53" s="31">
        <f>Data!AI48</f>
        <v>18</v>
      </c>
      <c r="G53" s="31">
        <f>Data!AJ48</f>
        <v>18730</v>
      </c>
      <c r="H53" s="8">
        <f>Data!AK48</f>
        <v>34.186630161989498</v>
      </c>
      <c r="I53" s="31">
        <f>Data!AL48</f>
        <v>11</v>
      </c>
      <c r="J53" s="31">
        <f>Data!AM48</f>
        <v>7564</v>
      </c>
      <c r="K53" s="8">
        <f>Data!AN48</f>
        <v>22.591749113309699</v>
      </c>
      <c r="L53" s="31">
        <f t="shared" si="0"/>
        <v>40</v>
      </c>
      <c r="M53" s="31">
        <f t="shared" si="1"/>
        <v>29914</v>
      </c>
      <c r="N53" s="8">
        <f t="shared" si="2"/>
        <v>24.570020533880903</v>
      </c>
      <c r="O53" s="31">
        <f>Data!AO48</f>
        <v>8</v>
      </c>
      <c r="P53" s="31">
        <f>Data!AP48</f>
        <v>9126</v>
      </c>
      <c r="Q53" s="8">
        <f>Data!AQ48</f>
        <v>37.478439425051299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16</v>
      </c>
      <c r="C54" s="4">
        <f>Data!AF49</f>
        <v>8</v>
      </c>
      <c r="D54" s="4">
        <f>Data!AG49</f>
        <v>3473</v>
      </c>
      <c r="E54" s="8">
        <f>Data!AH49</f>
        <v>14.2628336755647</v>
      </c>
      <c r="F54" s="31">
        <f>Data!AI49</f>
        <v>2</v>
      </c>
      <c r="G54" s="31">
        <f>Data!AJ49</f>
        <v>2434</v>
      </c>
      <c r="H54" s="8">
        <f>Data!AK49</f>
        <v>39.983572895277199</v>
      </c>
      <c r="I54" s="31">
        <f>Data!AL49</f>
        <v>3</v>
      </c>
      <c r="J54" s="31">
        <f>Data!AM49</f>
        <v>777</v>
      </c>
      <c r="K54" s="8">
        <f>Data!AN49</f>
        <v>8.50924024640657</v>
      </c>
      <c r="L54" s="31">
        <f t="shared" si="0"/>
        <v>13</v>
      </c>
      <c r="M54" s="31">
        <f t="shared" si="1"/>
        <v>6684</v>
      </c>
      <c r="N54" s="8">
        <f t="shared" si="2"/>
        <v>16.89211814879166</v>
      </c>
      <c r="O54" s="31">
        <f>Data!AO49</f>
        <v>3</v>
      </c>
      <c r="P54" s="31">
        <f>Data!AP49</f>
        <v>2488</v>
      </c>
      <c r="Q54" s="8">
        <f>Data!AQ49</f>
        <v>27.247091033538702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12</v>
      </c>
      <c r="C55" s="4">
        <f>Data!AF50</f>
        <v>3</v>
      </c>
      <c r="D55" s="4">
        <f>Data!AG50</f>
        <v>1342</v>
      </c>
      <c r="E55" s="8">
        <f>Data!AH50</f>
        <v>14.6967830253251</v>
      </c>
      <c r="F55" s="31">
        <f>Data!AI50</f>
        <v>6</v>
      </c>
      <c r="G55" s="31">
        <f>Data!AJ50</f>
        <v>5478</v>
      </c>
      <c r="H55" s="8">
        <f>Data!AK50</f>
        <v>29.995893223819301</v>
      </c>
      <c r="I55" s="31">
        <f>Data!AL50</f>
        <v>1</v>
      </c>
      <c r="J55" s="31">
        <f>Data!AM50</f>
        <v>9</v>
      </c>
      <c r="K55" s="8">
        <f>Data!AN50</f>
        <v>0.29568788501026699</v>
      </c>
      <c r="L55" s="31">
        <f t="shared" si="0"/>
        <v>10</v>
      </c>
      <c r="M55" s="31">
        <f t="shared" si="1"/>
        <v>6829</v>
      </c>
      <c r="N55" s="8">
        <f t="shared" si="2"/>
        <v>22.436139630390144</v>
      </c>
      <c r="O55" s="31">
        <f>Data!AO50</f>
        <v>2</v>
      </c>
      <c r="P55" s="31">
        <f>Data!AP50</f>
        <v>3832</v>
      </c>
      <c r="Q55" s="8">
        <f>Data!AQ50</f>
        <v>62.9486652977413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15</v>
      </c>
      <c r="C56" s="4">
        <f>Data!AF51</f>
        <v>1</v>
      </c>
      <c r="D56" s="4">
        <f>Data!AG51</f>
        <v>470</v>
      </c>
      <c r="E56" s="8">
        <f>Data!AH51</f>
        <v>15.441478439425101</v>
      </c>
      <c r="F56" s="31">
        <f>Data!AI51</f>
        <v>7</v>
      </c>
      <c r="G56" s="31">
        <f>Data!AJ51</f>
        <v>6597</v>
      </c>
      <c r="H56" s="8">
        <f>Data!AK51</f>
        <v>30.962745673217999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10</v>
      </c>
      <c r="M56" s="31">
        <f t="shared" si="1"/>
        <v>7650</v>
      </c>
      <c r="N56" s="8">
        <f t="shared" si="2"/>
        <v>25.133470225872689</v>
      </c>
      <c r="O56" s="31">
        <f>Data!AO51</f>
        <v>5</v>
      </c>
      <c r="P56" s="31">
        <f>Data!AP51</f>
        <v>2157</v>
      </c>
      <c r="Q56" s="8">
        <f>Data!AQ51</f>
        <v>14.1733059548255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12</v>
      </c>
      <c r="C57" s="4">
        <f>Data!AF52</f>
        <v>2</v>
      </c>
      <c r="D57" s="4">
        <f>Data!AG52</f>
        <v>1666</v>
      </c>
      <c r="E57" s="8">
        <f>Data!AH52</f>
        <v>27.367556468172499</v>
      </c>
      <c r="F57" s="31">
        <f>Data!AI52</f>
        <v>7</v>
      </c>
      <c r="G57" s="31">
        <f>Data!AJ52</f>
        <v>5005</v>
      </c>
      <c r="H57" s="8">
        <f>Data!AK52</f>
        <v>23.490759753593402</v>
      </c>
      <c r="I57" s="31">
        <f>Data!AL52</f>
        <v>3</v>
      </c>
      <c r="J57" s="31">
        <f>Data!AM52</f>
        <v>661</v>
      </c>
      <c r="K57" s="8">
        <f>Data!AN52</f>
        <v>7.2388774811772798</v>
      </c>
      <c r="L57" s="31">
        <f t="shared" si="0"/>
        <v>12</v>
      </c>
      <c r="M57" s="31">
        <f t="shared" si="1"/>
        <v>7332</v>
      </c>
      <c r="N57" s="8">
        <f t="shared" si="2"/>
        <v>20.073921971252567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6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5</v>
      </c>
      <c r="G58" s="31">
        <f>Data!AJ53</f>
        <v>4213</v>
      </c>
      <c r="H58" s="8">
        <f>Data!AK53</f>
        <v>27.682956878850099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5</v>
      </c>
      <c r="M58" s="31">
        <f t="shared" si="1"/>
        <v>4213</v>
      </c>
      <c r="N58" s="8">
        <f t="shared" si="2"/>
        <v>27.682956878850103</v>
      </c>
      <c r="O58" s="31">
        <f>Data!AO53</f>
        <v>1</v>
      </c>
      <c r="P58" s="31">
        <f>Data!AP53</f>
        <v>940</v>
      </c>
      <c r="Q58" s="8">
        <f>Data!AQ53</f>
        <v>30.882956878850099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582</v>
      </c>
      <c r="E59" s="8">
        <f>Data!AH54</f>
        <v>19.1211498973306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582</v>
      </c>
      <c r="N59" s="8">
        <f t="shared" si="2"/>
        <v>19.121149897330596</v>
      </c>
      <c r="O59" s="31">
        <f>Data!AO54</f>
        <v>3</v>
      </c>
      <c r="P59" s="31">
        <f>Data!AP54</f>
        <v>3475</v>
      </c>
      <c r="Q59" s="8">
        <f>Data!AQ54</f>
        <v>38.056125941136202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17</v>
      </c>
      <c r="C60" s="4">
        <f>Data!AF55</f>
        <v>5</v>
      </c>
      <c r="D60" s="4">
        <f>Data!AG55</f>
        <v>1479</v>
      </c>
      <c r="E60" s="8">
        <f>Data!AH55</f>
        <v>9.7182751540041092</v>
      </c>
      <c r="F60" s="31">
        <f>Data!AI55</f>
        <v>7</v>
      </c>
      <c r="G60" s="31">
        <f>Data!AJ55</f>
        <v>4561</v>
      </c>
      <c r="H60" s="8">
        <f>Data!AK55</f>
        <v>21.406864183044899</v>
      </c>
      <c r="I60" s="31">
        <f>Data!AL55</f>
        <v>4</v>
      </c>
      <c r="J60" s="31">
        <f>Data!AM55</f>
        <v>473</v>
      </c>
      <c r="K60" s="8">
        <f>Data!AN55</f>
        <v>3.88501026694045</v>
      </c>
      <c r="L60" s="31">
        <f t="shared" si="0"/>
        <v>16</v>
      </c>
      <c r="M60" s="31">
        <f t="shared" si="1"/>
        <v>6513</v>
      </c>
      <c r="N60" s="8">
        <f t="shared" si="2"/>
        <v>13.373716632443532</v>
      </c>
      <c r="O60" s="31">
        <f>Data!AO55</f>
        <v>1</v>
      </c>
      <c r="P60" s="31">
        <f>Data!AP55</f>
        <v>537</v>
      </c>
      <c r="Q60" s="8">
        <f>Data!AQ55</f>
        <v>17.642710472279301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671</v>
      </c>
      <c r="E61" s="8">
        <f>Data!AH56</f>
        <v>22.045174537987702</v>
      </c>
      <c r="F61" s="31">
        <f>Data!AI56</f>
        <v>1</v>
      </c>
      <c r="G61" s="31">
        <f>Data!AJ56</f>
        <v>1357</v>
      </c>
      <c r="H61" s="8">
        <f>Data!AK56</f>
        <v>44.583162217659101</v>
      </c>
      <c r="I61" s="31">
        <f>Data!AL56</f>
        <v>6</v>
      </c>
      <c r="J61" s="31">
        <f>Data!AM56</f>
        <v>1682</v>
      </c>
      <c r="K61" s="8">
        <f>Data!AN56</f>
        <v>9.21013004791239</v>
      </c>
      <c r="L61" s="31">
        <f t="shared" si="0"/>
        <v>8</v>
      </c>
      <c r="M61" s="31">
        <f t="shared" si="1"/>
        <v>3710</v>
      </c>
      <c r="N61" s="8">
        <f t="shared" si="2"/>
        <v>15.236139630390143</v>
      </c>
      <c r="O61" s="31">
        <f>Data!AO56</f>
        <v>4</v>
      </c>
      <c r="P61" s="31">
        <f>Data!AP56</f>
        <v>5152</v>
      </c>
      <c r="Q61" s="8">
        <f>Data!AQ56</f>
        <v>42.316221765913802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2170</v>
      </c>
      <c r="H62" s="8">
        <f>Data!AK57</f>
        <v>35.646817248460003</v>
      </c>
      <c r="I62" s="31">
        <f>Data!AL57</f>
        <v>1</v>
      </c>
      <c r="J62" s="31">
        <f>Data!AM57</f>
        <v>189</v>
      </c>
      <c r="K62" s="8">
        <f>Data!AN57</f>
        <v>6.2094455852156099</v>
      </c>
      <c r="L62" s="31">
        <f t="shared" si="0"/>
        <v>3</v>
      </c>
      <c r="M62" s="31">
        <f t="shared" si="1"/>
        <v>2359</v>
      </c>
      <c r="N62" s="8">
        <f t="shared" si="2"/>
        <v>25.834360027378509</v>
      </c>
      <c r="O62" s="31">
        <f>Data!AO57</f>
        <v>1</v>
      </c>
      <c r="P62" s="31">
        <f>Data!AP57</f>
        <v>2015</v>
      </c>
      <c r="Q62" s="8">
        <f>Data!AQ57</f>
        <v>66.201232032854193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11</v>
      </c>
      <c r="C63" s="4">
        <f>Data!AF58</f>
        <v>3</v>
      </c>
      <c r="D63" s="4">
        <f>Data!AG58</f>
        <v>4341</v>
      </c>
      <c r="E63" s="8">
        <f>Data!AH58</f>
        <v>47.540041067761798</v>
      </c>
      <c r="F63" s="31">
        <f>Data!AI58</f>
        <v>7</v>
      </c>
      <c r="G63" s="31">
        <f>Data!AJ58</f>
        <v>14278</v>
      </c>
      <c r="H63" s="8">
        <f>Data!AK58</f>
        <v>67.013200352009406</v>
      </c>
      <c r="I63" s="31">
        <f>Data!AL58</f>
        <v>1</v>
      </c>
      <c r="J63" s="31">
        <f>Data!AM58</f>
        <v>7</v>
      </c>
      <c r="K63" s="8">
        <f>Data!AN58</f>
        <v>0.229979466119097</v>
      </c>
      <c r="L63" s="31">
        <f t="shared" si="0"/>
        <v>11</v>
      </c>
      <c r="M63" s="31">
        <f t="shared" si="1"/>
        <v>18626</v>
      </c>
      <c r="N63" s="8">
        <f t="shared" si="2"/>
        <v>55.631136830315477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31</v>
      </c>
      <c r="C64" s="4">
        <f>Data!AF59</f>
        <v>15</v>
      </c>
      <c r="D64" s="4">
        <f>Data!AG59</f>
        <v>13647</v>
      </c>
      <c r="E64" s="8">
        <f>Data!AH59</f>
        <v>29.8907597535934</v>
      </c>
      <c r="F64" s="31">
        <f>Data!AI59</f>
        <v>5</v>
      </c>
      <c r="G64" s="31">
        <f>Data!AJ59</f>
        <v>3862</v>
      </c>
      <c r="H64" s="8">
        <f>Data!AK59</f>
        <v>25.376591375770001</v>
      </c>
      <c r="I64" s="31">
        <f>Data!AL59</f>
        <v>4</v>
      </c>
      <c r="J64" s="31">
        <f>Data!AM59</f>
        <v>840</v>
      </c>
      <c r="K64" s="8">
        <f>Data!AN59</f>
        <v>6.8993839835728998</v>
      </c>
      <c r="L64" s="31">
        <f t="shared" si="0"/>
        <v>24</v>
      </c>
      <c r="M64" s="31">
        <f t="shared" si="1"/>
        <v>18349</v>
      </c>
      <c r="N64" s="8">
        <f t="shared" si="2"/>
        <v>25.118412046543462</v>
      </c>
      <c r="O64" s="31">
        <f>Data!AO59</f>
        <v>7</v>
      </c>
      <c r="P64" s="31">
        <f>Data!AP59</f>
        <v>10302</v>
      </c>
      <c r="Q64" s="8">
        <f>Data!AQ59</f>
        <v>48.352009386916997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30</v>
      </c>
      <c r="C65" s="4">
        <f>Data!AF60</f>
        <v>8</v>
      </c>
      <c r="D65" s="4">
        <f>Data!AG60</f>
        <v>3832</v>
      </c>
      <c r="E65" s="8">
        <f>Data!AH60</f>
        <v>15.7371663244353</v>
      </c>
      <c r="F65" s="31">
        <f>Data!AI60</f>
        <v>3</v>
      </c>
      <c r="G65" s="31">
        <f>Data!AJ60</f>
        <v>4336</v>
      </c>
      <c r="H65" s="8">
        <f>Data!AK60</f>
        <v>47.485284052019203</v>
      </c>
      <c r="I65" s="31">
        <f>Data!AL60</f>
        <v>4</v>
      </c>
      <c r="J65" s="31">
        <f>Data!AM60</f>
        <v>2048</v>
      </c>
      <c r="K65" s="8">
        <f>Data!AN60</f>
        <v>16.821355236139599</v>
      </c>
      <c r="L65" s="31">
        <f t="shared" si="0"/>
        <v>15</v>
      </c>
      <c r="M65" s="31">
        <f t="shared" si="1"/>
        <v>10216</v>
      </c>
      <c r="N65" s="8">
        <f t="shared" si="2"/>
        <v>22.375906913073241</v>
      </c>
      <c r="O65" s="31">
        <f>Data!AO60</f>
        <v>8</v>
      </c>
      <c r="P65" s="31">
        <f>Data!AP60</f>
        <v>6644</v>
      </c>
      <c r="Q65" s="8">
        <f>Data!AQ60</f>
        <v>27.285420944558499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47</v>
      </c>
      <c r="C67" s="4">
        <f>Data!AF62</f>
        <v>10</v>
      </c>
      <c r="D67" s="4">
        <f>Data!AG62</f>
        <v>6505</v>
      </c>
      <c r="E67" s="8">
        <f>Data!AH62</f>
        <v>21.371663244353201</v>
      </c>
      <c r="F67" s="31">
        <f>Data!AI62</f>
        <v>13</v>
      </c>
      <c r="G67" s="31">
        <f>Data!AJ62</f>
        <v>16509</v>
      </c>
      <c r="H67" s="8">
        <f>Data!AK62</f>
        <v>41.7223187490128</v>
      </c>
      <c r="I67" s="31">
        <f>Data!AL62</f>
        <v>8</v>
      </c>
      <c r="J67" s="31">
        <f>Data!AM62</f>
        <v>4177</v>
      </c>
      <c r="K67" s="8">
        <f>Data!AN62</f>
        <v>17.154004106776199</v>
      </c>
      <c r="L67" s="31">
        <f t="shared" si="0"/>
        <v>31</v>
      </c>
      <c r="M67" s="31">
        <f t="shared" si="1"/>
        <v>27191</v>
      </c>
      <c r="N67" s="8">
        <f t="shared" si="2"/>
        <v>28.817380936609922</v>
      </c>
      <c r="O67" s="31">
        <f>Data!AO62</f>
        <v>14</v>
      </c>
      <c r="P67" s="31">
        <f>Data!AP62</f>
        <v>15686</v>
      </c>
      <c r="Q67" s="8">
        <f>Data!AQ62</f>
        <v>36.810794954532099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28</v>
      </c>
      <c r="C68" s="4">
        <f>Data!AF63</f>
        <v>8</v>
      </c>
      <c r="D68" s="4">
        <f>Data!AG63</f>
        <v>2176</v>
      </c>
      <c r="E68" s="8">
        <f>Data!AH63</f>
        <v>8.9363449691991796</v>
      </c>
      <c r="F68" s="31">
        <f>Data!AI63</f>
        <v>14</v>
      </c>
      <c r="G68" s="31">
        <f>Data!AJ63</f>
        <v>13616</v>
      </c>
      <c r="H68" s="8">
        <f>Data!AK63</f>
        <v>31.953065415077699</v>
      </c>
      <c r="I68" s="31">
        <f>Data!AL63</f>
        <v>3</v>
      </c>
      <c r="J68" s="31">
        <f>Data!AM63</f>
        <v>1217</v>
      </c>
      <c r="K68" s="8">
        <f>Data!AN63</f>
        <v>13.3278576317591</v>
      </c>
      <c r="L68" s="31">
        <f t="shared" si="0"/>
        <v>25</v>
      </c>
      <c r="M68" s="31">
        <f t="shared" si="1"/>
        <v>17009</v>
      </c>
      <c r="N68" s="8">
        <f t="shared" si="2"/>
        <v>22.352689938398356</v>
      </c>
      <c r="O68" s="31">
        <f>Data!AO63</f>
        <v>3</v>
      </c>
      <c r="P68" s="31">
        <f>Data!AP63</f>
        <v>3321</v>
      </c>
      <c r="Q68" s="8">
        <f>Data!AQ63</f>
        <v>36.369609856262798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6.2094455852156099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7</v>
      </c>
      <c r="G70" s="31">
        <f>Data!AJ65</f>
        <v>6204</v>
      </c>
      <c r="H70" s="8">
        <f>Data!AK65</f>
        <v>29.118216485773001</v>
      </c>
      <c r="I70" s="31">
        <f>Data!AL65</f>
        <v>5</v>
      </c>
      <c r="J70" s="31">
        <f>Data!AM65</f>
        <v>2084</v>
      </c>
      <c r="K70" s="8">
        <f>Data!AN65</f>
        <v>13.6936344969199</v>
      </c>
      <c r="L70" s="31">
        <f t="shared" si="0"/>
        <v>12</v>
      </c>
      <c r="M70" s="31">
        <f t="shared" si="1"/>
        <v>8288</v>
      </c>
      <c r="N70" s="8">
        <f t="shared" si="2"/>
        <v>22.691307323750856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1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0</v>
      </c>
      <c r="M71" s="31">
        <f t="shared" si="1"/>
        <v>0</v>
      </c>
      <c r="N71" s="8">
        <f t="shared" si="2"/>
        <v>0</v>
      </c>
      <c r="O71" s="31">
        <f>Data!AO66</f>
        <v>1</v>
      </c>
      <c r="P71" s="31">
        <f>Data!AP66</f>
        <v>1862</v>
      </c>
      <c r="Q71" s="8">
        <f>Data!AQ66</f>
        <v>61.174537987679699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5</v>
      </c>
      <c r="C72" s="4">
        <f>Data!AF67</f>
        <v>2</v>
      </c>
      <c r="D72" s="4">
        <f>Data!AG67</f>
        <v>112</v>
      </c>
      <c r="E72" s="8">
        <f>Data!AH67</f>
        <v>1.83983572895277</v>
      </c>
      <c r="F72" s="31">
        <f>Data!AI67</f>
        <v>2</v>
      </c>
      <c r="G72" s="31">
        <f>Data!AJ67</f>
        <v>1618</v>
      </c>
      <c r="H72" s="8">
        <f>Data!AK67</f>
        <v>26.579055441478399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4</v>
      </c>
      <c r="M72" s="31">
        <f t="shared" ref="M72:M135" si="4">J72+G72+D72</f>
        <v>1730</v>
      </c>
      <c r="N72" s="8">
        <f t="shared" ref="N72:N135" si="5">IF(L72=0,0,(M72/L72)/30.4375)</f>
        <v>14.209445585215606</v>
      </c>
      <c r="O72" s="31">
        <f>Data!AO67</f>
        <v>1</v>
      </c>
      <c r="P72" s="31">
        <f>Data!AP67</f>
        <v>1954</v>
      </c>
      <c r="Q72" s="8">
        <f>Data!AQ67</f>
        <v>64.197125256673502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27.991786447638599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1095</v>
      </c>
      <c r="Q76" s="8">
        <f>Data!AQ71</f>
        <v>35.975359342915802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25</v>
      </c>
      <c r="C77" s="4">
        <f>Data!AF72</f>
        <v>12</v>
      </c>
      <c r="D77" s="4">
        <f>Data!AG72</f>
        <v>3751</v>
      </c>
      <c r="E77" s="8">
        <f>Data!AH72</f>
        <v>10.269678302532499</v>
      </c>
      <c r="F77" s="31">
        <f>Data!AI72</f>
        <v>3</v>
      </c>
      <c r="G77" s="31">
        <f>Data!AJ72</f>
        <v>2109</v>
      </c>
      <c r="H77" s="8">
        <f>Data!AK72</f>
        <v>23.096509240246402</v>
      </c>
      <c r="I77" s="31">
        <f>Data!AL72</f>
        <v>6</v>
      </c>
      <c r="J77" s="31">
        <f>Data!AM72</f>
        <v>2815</v>
      </c>
      <c r="K77" s="8">
        <f>Data!AN72</f>
        <v>15.4140999315537</v>
      </c>
      <c r="L77" s="31">
        <f t="shared" si="3"/>
        <v>21</v>
      </c>
      <c r="M77" s="31">
        <f t="shared" si="4"/>
        <v>8675</v>
      </c>
      <c r="N77" s="8">
        <f t="shared" si="5"/>
        <v>13.571917473354844</v>
      </c>
      <c r="O77" s="31">
        <f>Data!AO72</f>
        <v>3</v>
      </c>
      <c r="P77" s="31">
        <f>Data!AP72</f>
        <v>7369</v>
      </c>
      <c r="Q77" s="8">
        <f>Data!AQ72</f>
        <v>80.700889801505795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21</v>
      </c>
      <c r="C79" s="4">
        <f>Data!AF74</f>
        <v>5</v>
      </c>
      <c r="D79" s="4">
        <f>Data!AG74</f>
        <v>618</v>
      </c>
      <c r="E79" s="8">
        <f>Data!AH74</f>
        <v>4.06078028747433</v>
      </c>
      <c r="F79" s="31">
        <f>Data!AI74</f>
        <v>3</v>
      </c>
      <c r="G79" s="31">
        <f>Data!AJ74</f>
        <v>1428</v>
      </c>
      <c r="H79" s="8">
        <f>Data!AK74</f>
        <v>15.638603696098601</v>
      </c>
      <c r="I79" s="31">
        <f>Data!AL74</f>
        <v>3</v>
      </c>
      <c r="J79" s="31">
        <f>Data!AM74</f>
        <v>4002</v>
      </c>
      <c r="K79" s="8">
        <f>Data!AN74</f>
        <v>43.827515400410697</v>
      </c>
      <c r="L79" s="31">
        <f t="shared" si="3"/>
        <v>11</v>
      </c>
      <c r="M79" s="31">
        <f t="shared" si="4"/>
        <v>6048</v>
      </c>
      <c r="N79" s="8">
        <f t="shared" si="5"/>
        <v>18.063841702445401</v>
      </c>
      <c r="O79" s="31">
        <f>Data!AO74</f>
        <v>10</v>
      </c>
      <c r="P79" s="31">
        <f>Data!AP74</f>
        <v>13968</v>
      </c>
      <c r="Q79" s="8">
        <f>Data!AQ74</f>
        <v>45.8907597535934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9</v>
      </c>
      <c r="C80" s="4">
        <f>Data!AF75</f>
        <v>2</v>
      </c>
      <c r="D80" s="4">
        <f>Data!AG75</f>
        <v>150</v>
      </c>
      <c r="E80" s="8">
        <f>Data!AH75</f>
        <v>2.4640657084188899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2026</v>
      </c>
      <c r="K80" s="8">
        <f>Data!AN75</f>
        <v>16.640657084188899</v>
      </c>
      <c r="L80" s="31">
        <f t="shared" si="3"/>
        <v>6</v>
      </c>
      <c r="M80" s="31">
        <f t="shared" si="4"/>
        <v>2176</v>
      </c>
      <c r="N80" s="8">
        <f t="shared" si="5"/>
        <v>11.915126625598905</v>
      </c>
      <c r="O80" s="31">
        <f>Data!AO75</f>
        <v>3</v>
      </c>
      <c r="P80" s="31">
        <f>Data!AP75</f>
        <v>4076</v>
      </c>
      <c r="Q80" s="8">
        <f>Data!AQ75</f>
        <v>44.637919233401803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331</v>
      </c>
      <c r="E81" s="8">
        <f>Data!AH76</f>
        <v>10.8747433264887</v>
      </c>
      <c r="F81" s="31">
        <f>Data!AI76</f>
        <v>1</v>
      </c>
      <c r="G81" s="31">
        <f>Data!AJ76</f>
        <v>1813</v>
      </c>
      <c r="H81" s="8">
        <f>Data!AK76</f>
        <v>59.564681724845997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2</v>
      </c>
      <c r="M81" s="31">
        <f t="shared" si="4"/>
        <v>2144</v>
      </c>
      <c r="N81" s="8">
        <f t="shared" si="5"/>
        <v>35.219712525667354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78</v>
      </c>
      <c r="C82" s="4">
        <f>Data!AF77</f>
        <v>24</v>
      </c>
      <c r="D82" s="4">
        <f>Data!AG77</f>
        <v>10961</v>
      </c>
      <c r="E82" s="8">
        <f>Data!AH77</f>
        <v>15.0047912388775</v>
      </c>
      <c r="F82" s="31">
        <f>Data!AI77</f>
        <v>35</v>
      </c>
      <c r="G82" s="31">
        <f>Data!AJ77</f>
        <v>32621</v>
      </c>
      <c r="H82" s="8">
        <f>Data!AK77</f>
        <v>30.6210618949839</v>
      </c>
      <c r="I82" s="31">
        <f>Data!AL77</f>
        <v>12</v>
      </c>
      <c r="J82" s="31">
        <f>Data!AM77</f>
        <v>3063</v>
      </c>
      <c r="K82" s="8">
        <f>Data!AN77</f>
        <v>8.3860369609856296</v>
      </c>
      <c r="L82" s="31">
        <f t="shared" si="3"/>
        <v>71</v>
      </c>
      <c r="M82" s="31">
        <f t="shared" si="4"/>
        <v>46645</v>
      </c>
      <c r="N82" s="8">
        <f t="shared" si="5"/>
        <v>21.584290135060879</v>
      </c>
      <c r="O82" s="31">
        <f>Data!AO77</f>
        <v>6</v>
      </c>
      <c r="P82" s="31">
        <f>Data!AP77</f>
        <v>6767</v>
      </c>
      <c r="Q82" s="8">
        <f>Data!AQ77</f>
        <v>37.054072553045899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14</v>
      </c>
      <c r="C83" s="4">
        <f>Data!AF78</f>
        <v>1</v>
      </c>
      <c r="D83" s="4">
        <f>Data!AG78</f>
        <v>77</v>
      </c>
      <c r="E83" s="8">
        <f>Data!AH78</f>
        <v>2.52977412731006</v>
      </c>
      <c r="F83" s="31">
        <f>Data!AI78</f>
        <v>4</v>
      </c>
      <c r="G83" s="31">
        <f>Data!AJ78</f>
        <v>5508</v>
      </c>
      <c r="H83" s="8">
        <f>Data!AK78</f>
        <v>45.240246406570797</v>
      </c>
      <c r="I83" s="31">
        <f>Data!AL78</f>
        <v>4</v>
      </c>
      <c r="J83" s="31">
        <f>Data!AM78</f>
        <v>802</v>
      </c>
      <c r="K83" s="8">
        <f>Data!AN78</f>
        <v>6.5872689938398397</v>
      </c>
      <c r="L83" s="31">
        <f t="shared" si="3"/>
        <v>9</v>
      </c>
      <c r="M83" s="31">
        <f t="shared" si="4"/>
        <v>6387</v>
      </c>
      <c r="N83" s="8">
        <f t="shared" si="5"/>
        <v>23.315537303216974</v>
      </c>
      <c r="O83" s="31">
        <f>Data!AO78</f>
        <v>5</v>
      </c>
      <c r="P83" s="31">
        <f>Data!AP78</f>
        <v>13899</v>
      </c>
      <c r="Q83" s="8">
        <f>Data!AQ78</f>
        <v>91.328131416837806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2022</v>
      </c>
      <c r="E84" s="8">
        <f>Data!AH79</f>
        <v>22.143737166324399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2022</v>
      </c>
      <c r="N84" s="8">
        <f t="shared" si="5"/>
        <v>22.143737166324435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4</v>
      </c>
      <c r="C85" s="4">
        <f>Data!AF80</f>
        <v>3</v>
      </c>
      <c r="D85" s="4">
        <f>Data!AG80</f>
        <v>1745</v>
      </c>
      <c r="E85" s="8">
        <f>Data!AH80</f>
        <v>19.1101984941821</v>
      </c>
      <c r="F85" s="31">
        <f>Data!AI80</f>
        <v>1</v>
      </c>
      <c r="G85" s="31">
        <f>Data!AJ80</f>
        <v>519</v>
      </c>
      <c r="H85" s="8">
        <f>Data!AK80</f>
        <v>17.0513347022587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4</v>
      </c>
      <c r="M85" s="31">
        <f t="shared" si="4"/>
        <v>2264</v>
      </c>
      <c r="N85" s="8">
        <f t="shared" si="5"/>
        <v>18.595482546201232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7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2</v>
      </c>
      <c r="G87" s="31">
        <f>Data!AJ82</f>
        <v>1448</v>
      </c>
      <c r="H87" s="8">
        <f>Data!AK82</f>
        <v>23.7864476386037</v>
      </c>
      <c r="I87" s="31">
        <f>Data!AL82</f>
        <v>5</v>
      </c>
      <c r="J87" s="31">
        <f>Data!AM82</f>
        <v>391</v>
      </c>
      <c r="K87" s="8">
        <f>Data!AN82</f>
        <v>2.5691991786447601</v>
      </c>
      <c r="L87" s="31">
        <f t="shared" si="3"/>
        <v>7</v>
      </c>
      <c r="M87" s="31">
        <f t="shared" si="4"/>
        <v>1839</v>
      </c>
      <c r="N87" s="8">
        <f t="shared" si="5"/>
        <v>8.6312701672044589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16</v>
      </c>
      <c r="C88" s="4">
        <f>Data!AF83</f>
        <v>3</v>
      </c>
      <c r="D88" s="4">
        <f>Data!AG83</f>
        <v>3226</v>
      </c>
      <c r="E88" s="8">
        <f>Data!AH83</f>
        <v>35.329226557152602</v>
      </c>
      <c r="F88" s="31">
        <f>Data!AI83</f>
        <v>2</v>
      </c>
      <c r="G88" s="31">
        <f>Data!AJ83</f>
        <v>2530</v>
      </c>
      <c r="H88" s="8">
        <f>Data!AK83</f>
        <v>41.560574948665298</v>
      </c>
      <c r="I88" s="31">
        <f>Data!AL83</f>
        <v>9</v>
      </c>
      <c r="J88" s="31">
        <f>Data!AM83</f>
        <v>1727</v>
      </c>
      <c r="K88" s="8">
        <f>Data!AN83</f>
        <v>6.3043577458361897</v>
      </c>
      <c r="L88" s="31">
        <f t="shared" si="3"/>
        <v>14</v>
      </c>
      <c r="M88" s="31">
        <f t="shared" si="4"/>
        <v>7483</v>
      </c>
      <c r="N88" s="8">
        <f t="shared" si="5"/>
        <v>17.560574948665298</v>
      </c>
      <c r="O88" s="31">
        <f>Data!AO83</f>
        <v>2</v>
      </c>
      <c r="P88" s="31">
        <f>Data!AP83</f>
        <v>2312</v>
      </c>
      <c r="Q88" s="8">
        <f>Data!AQ83</f>
        <v>37.9794661190965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8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1</v>
      </c>
      <c r="J89" s="31">
        <f>Data!AM84</f>
        <v>286</v>
      </c>
      <c r="K89" s="8">
        <f>Data!AN84</f>
        <v>9.3963039014373706</v>
      </c>
      <c r="L89" s="31">
        <f t="shared" si="3"/>
        <v>1</v>
      </c>
      <c r="M89" s="31">
        <f t="shared" si="4"/>
        <v>286</v>
      </c>
      <c r="N89" s="8">
        <f t="shared" si="5"/>
        <v>9.3963039014373724</v>
      </c>
      <c r="O89" s="31">
        <f>Data!AO84</f>
        <v>3</v>
      </c>
      <c r="P89" s="31">
        <f>Data!AP84</f>
        <v>4002</v>
      </c>
      <c r="Q89" s="8">
        <f>Data!AQ84</f>
        <v>43.827515400410697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22</v>
      </c>
      <c r="C90" s="4">
        <f>Data!AF85</f>
        <v>6</v>
      </c>
      <c r="D90" s="4">
        <f>Data!AG85</f>
        <v>2209</v>
      </c>
      <c r="E90" s="8">
        <f>Data!AH85</f>
        <v>12.0958247775496</v>
      </c>
      <c r="F90" s="31">
        <f>Data!AI85</f>
        <v>7</v>
      </c>
      <c r="G90" s="31">
        <f>Data!AJ85</f>
        <v>4711</v>
      </c>
      <c r="H90" s="8">
        <f>Data!AK85</f>
        <v>22.1108829568789</v>
      </c>
      <c r="I90" s="31">
        <f>Data!AL85</f>
        <v>1</v>
      </c>
      <c r="J90" s="31">
        <f>Data!AM85</f>
        <v>812</v>
      </c>
      <c r="K90" s="8">
        <f>Data!AN85</f>
        <v>26.6776180698152</v>
      </c>
      <c r="L90" s="31">
        <f t="shared" si="3"/>
        <v>14</v>
      </c>
      <c r="M90" s="31">
        <f t="shared" si="4"/>
        <v>7732</v>
      </c>
      <c r="N90" s="8">
        <f t="shared" si="5"/>
        <v>18.144910530947495</v>
      </c>
      <c r="O90" s="31">
        <f>Data!AO85</f>
        <v>6</v>
      </c>
      <c r="P90" s="31">
        <f>Data!AP85</f>
        <v>4365</v>
      </c>
      <c r="Q90" s="8">
        <f>Data!AQ85</f>
        <v>23.901437371663199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7</v>
      </c>
      <c r="C91" s="4">
        <f>Data!AF86</f>
        <v>5</v>
      </c>
      <c r="D91" s="4">
        <f>Data!AG86</f>
        <v>2346</v>
      </c>
      <c r="E91" s="8">
        <f>Data!AH86</f>
        <v>15.415195071868601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1</v>
      </c>
      <c r="J91" s="31">
        <f>Data!AM86</f>
        <v>1820</v>
      </c>
      <c r="K91" s="8">
        <f>Data!AN86</f>
        <v>59.794661190965101</v>
      </c>
      <c r="L91" s="31">
        <f t="shared" si="3"/>
        <v>6</v>
      </c>
      <c r="M91" s="31">
        <f t="shared" si="4"/>
        <v>4166</v>
      </c>
      <c r="N91" s="8">
        <f t="shared" si="5"/>
        <v>22.81177275838467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0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45</v>
      </c>
      <c r="C93" s="4">
        <f>Data!AF88</f>
        <v>8</v>
      </c>
      <c r="D93" s="4">
        <f>Data!AG88</f>
        <v>2853</v>
      </c>
      <c r="E93" s="8">
        <f>Data!AH88</f>
        <v>11.7166324435318</v>
      </c>
      <c r="F93" s="31">
        <f>Data!AI88</f>
        <v>11</v>
      </c>
      <c r="G93" s="31">
        <f>Data!AJ88</f>
        <v>14552</v>
      </c>
      <c r="H93" s="8">
        <f>Data!AK88</f>
        <v>43.463132350195998</v>
      </c>
      <c r="I93" s="31">
        <f>Data!AL88</f>
        <v>14</v>
      </c>
      <c r="J93" s="31">
        <f>Data!AM88</f>
        <v>1280</v>
      </c>
      <c r="K93" s="8">
        <f>Data!AN88</f>
        <v>3.0038134350249299</v>
      </c>
      <c r="L93" s="31">
        <f t="shared" si="3"/>
        <v>33</v>
      </c>
      <c r="M93" s="31">
        <f t="shared" si="4"/>
        <v>18685</v>
      </c>
      <c r="N93" s="8">
        <f t="shared" si="5"/>
        <v>18.602451620932115</v>
      </c>
      <c r="O93" s="31">
        <f>Data!AO88</f>
        <v>9</v>
      </c>
      <c r="P93" s="31">
        <f>Data!AP88</f>
        <v>10997</v>
      </c>
      <c r="Q93" s="8">
        <f>Data!AQ88</f>
        <v>40.144193474788999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90</v>
      </c>
      <c r="C94" s="4">
        <f>Data!AF89</f>
        <v>32</v>
      </c>
      <c r="D94" s="4">
        <f>Data!AG89</f>
        <v>14820</v>
      </c>
      <c r="E94" s="8">
        <f>Data!AH89</f>
        <v>15.2156057494867</v>
      </c>
      <c r="F94" s="31">
        <f>Data!AI89</f>
        <v>15</v>
      </c>
      <c r="G94" s="31">
        <f>Data!AJ89</f>
        <v>21286</v>
      </c>
      <c r="H94" s="8">
        <f>Data!AK89</f>
        <v>46.6223134839151</v>
      </c>
      <c r="I94" s="31">
        <f>Data!AL89</f>
        <v>16</v>
      </c>
      <c r="J94" s="31">
        <f>Data!AM89</f>
        <v>6154</v>
      </c>
      <c r="K94" s="8">
        <f>Data!AN89</f>
        <v>12.6365503080082</v>
      </c>
      <c r="L94" s="31">
        <f t="shared" si="3"/>
        <v>63</v>
      </c>
      <c r="M94" s="31">
        <f t="shared" si="4"/>
        <v>42260</v>
      </c>
      <c r="N94" s="8">
        <f t="shared" si="5"/>
        <v>22.038395097943354</v>
      </c>
      <c r="O94" s="31">
        <f>Data!AO89</f>
        <v>18</v>
      </c>
      <c r="P94" s="31">
        <f>Data!AP89</f>
        <v>21827</v>
      </c>
      <c r="Q94" s="8">
        <f>Data!AQ89</f>
        <v>39.8393794204882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2</v>
      </c>
      <c r="C95" s="4">
        <f>Data!AF90</f>
        <v>2</v>
      </c>
      <c r="D95" s="4">
        <f>Data!AG90</f>
        <v>438</v>
      </c>
      <c r="E95" s="8">
        <f>Data!AH90</f>
        <v>7.1950718685831596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2</v>
      </c>
      <c r="M95" s="31">
        <f t="shared" si="4"/>
        <v>438</v>
      </c>
      <c r="N95" s="8">
        <f t="shared" si="5"/>
        <v>7.1950718685831623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4</v>
      </c>
      <c r="C97" s="4">
        <f>Data!AF92</f>
        <v>0</v>
      </c>
      <c r="D97" s="4">
        <f>Data!AG92</f>
        <v>0</v>
      </c>
      <c r="E97" s="8">
        <f>Data!AH92</f>
        <v>0</v>
      </c>
      <c r="F97" s="31">
        <f>Data!AI92</f>
        <v>2</v>
      </c>
      <c r="G97" s="31">
        <f>Data!AJ92</f>
        <v>1368</v>
      </c>
      <c r="H97" s="8">
        <f>Data!AK92</f>
        <v>22.472279260780301</v>
      </c>
      <c r="I97" s="31">
        <f>Data!AL92</f>
        <v>1</v>
      </c>
      <c r="J97" s="31">
        <f>Data!AM92</f>
        <v>98</v>
      </c>
      <c r="K97" s="8">
        <f>Data!AN92</f>
        <v>3.21971252566735</v>
      </c>
      <c r="L97" s="31">
        <f t="shared" si="3"/>
        <v>3</v>
      </c>
      <c r="M97" s="31">
        <f t="shared" si="4"/>
        <v>1466</v>
      </c>
      <c r="N97" s="8">
        <f t="shared" si="5"/>
        <v>16.054757015742641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9</v>
      </c>
      <c r="C98" s="4">
        <f>Data!AF93</f>
        <v>3</v>
      </c>
      <c r="D98" s="4">
        <f>Data!AG93</f>
        <v>1119</v>
      </c>
      <c r="E98" s="8">
        <f>Data!AH93</f>
        <v>12.254620123203299</v>
      </c>
      <c r="F98" s="31">
        <f>Data!AI93</f>
        <v>4</v>
      </c>
      <c r="G98" s="31">
        <f>Data!AJ93</f>
        <v>4924</v>
      </c>
      <c r="H98" s="8">
        <f>Data!AK93</f>
        <v>40.4435318275154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7</v>
      </c>
      <c r="M98" s="31">
        <f t="shared" si="4"/>
        <v>6043</v>
      </c>
      <c r="N98" s="8">
        <f t="shared" si="5"/>
        <v>28.362569668524497</v>
      </c>
      <c r="O98" s="31">
        <f>Data!AO93</f>
        <v>2</v>
      </c>
      <c r="P98" s="31">
        <f>Data!AP93</f>
        <v>2101</v>
      </c>
      <c r="Q98" s="8">
        <f>Data!AQ93</f>
        <v>34.513347022587297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13</v>
      </c>
      <c r="C99" s="4">
        <f>Data!AF94</f>
        <v>10</v>
      </c>
      <c r="D99" s="4">
        <f>Data!AG94</f>
        <v>4002</v>
      </c>
      <c r="E99" s="8">
        <f>Data!AH94</f>
        <v>13.1482546201232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3</v>
      </c>
      <c r="P99" s="31">
        <f>Data!AP94</f>
        <v>3604</v>
      </c>
      <c r="Q99" s="8">
        <f>Data!AQ94</f>
        <v>39.468856947296402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9</v>
      </c>
      <c r="C100" s="4">
        <f>Data!AF95</f>
        <v>2</v>
      </c>
      <c r="D100" s="4">
        <f>Data!AG95</f>
        <v>1568</v>
      </c>
      <c r="E100" s="8">
        <f>Data!AH95</f>
        <v>25.7577002053388</v>
      </c>
      <c r="F100" s="31">
        <f>Data!AI95</f>
        <v>5</v>
      </c>
      <c r="G100" s="31">
        <f>Data!AJ95</f>
        <v>6875</v>
      </c>
      <c r="H100" s="8">
        <f>Data!AK95</f>
        <v>45.174537987679699</v>
      </c>
      <c r="I100" s="31">
        <f>Data!AL95</f>
        <v>2</v>
      </c>
      <c r="J100" s="31">
        <f>Data!AM95</f>
        <v>545</v>
      </c>
      <c r="K100" s="8">
        <f>Data!AN95</f>
        <v>8.9527720739219703</v>
      </c>
      <c r="L100" s="31">
        <f t="shared" si="3"/>
        <v>9</v>
      </c>
      <c r="M100" s="31">
        <f t="shared" si="4"/>
        <v>8988</v>
      </c>
      <c r="N100" s="8">
        <f t="shared" si="5"/>
        <v>32.810403832991099</v>
      </c>
      <c r="O100" s="31">
        <f>Data!AO95</f>
        <v>0</v>
      </c>
      <c r="P100" s="31">
        <f>Data!AP95</f>
        <v>0</v>
      </c>
      <c r="Q100" s="8">
        <f>Data!AQ95</f>
        <v>0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8</v>
      </c>
      <c r="C101" s="4">
        <f>Data!AF96</f>
        <v>4</v>
      </c>
      <c r="D101" s="4">
        <f>Data!AG96</f>
        <v>395</v>
      </c>
      <c r="E101" s="8">
        <f>Data!AH96</f>
        <v>3.2443531827515399</v>
      </c>
      <c r="F101" s="31">
        <f>Data!AI96</f>
        <v>2</v>
      </c>
      <c r="G101" s="31">
        <f>Data!AJ96</f>
        <v>2560</v>
      </c>
      <c r="H101" s="8">
        <f>Data!AK96</f>
        <v>42.053388090349102</v>
      </c>
      <c r="I101" s="31">
        <f>Data!AL96</f>
        <v>2</v>
      </c>
      <c r="J101" s="31">
        <f>Data!AM96</f>
        <v>428</v>
      </c>
      <c r="K101" s="8">
        <f>Data!AN96</f>
        <v>7.03080082135524</v>
      </c>
      <c r="L101" s="31">
        <f t="shared" si="3"/>
        <v>8</v>
      </c>
      <c r="M101" s="31">
        <f t="shared" si="4"/>
        <v>3383</v>
      </c>
      <c r="N101" s="8">
        <f t="shared" si="5"/>
        <v>13.893223819301848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13</v>
      </c>
      <c r="C102" s="4">
        <f>Data!AF97</f>
        <v>6</v>
      </c>
      <c r="D102" s="4">
        <f>Data!AG97</f>
        <v>828</v>
      </c>
      <c r="E102" s="8">
        <f>Data!AH97</f>
        <v>4.5338809034907603</v>
      </c>
      <c r="F102" s="31">
        <f>Data!AI97</f>
        <v>3</v>
      </c>
      <c r="G102" s="31">
        <f>Data!AJ97</f>
        <v>5642</v>
      </c>
      <c r="H102" s="8">
        <f>Data!AK97</f>
        <v>61.787816563997303</v>
      </c>
      <c r="I102" s="31">
        <f>Data!AL97</f>
        <v>1</v>
      </c>
      <c r="J102" s="31">
        <f>Data!AM97</f>
        <v>55</v>
      </c>
      <c r="K102" s="8">
        <f>Data!AN97</f>
        <v>1.8069815195071901</v>
      </c>
      <c r="L102" s="31">
        <f t="shared" si="3"/>
        <v>10</v>
      </c>
      <c r="M102" s="31">
        <f t="shared" si="4"/>
        <v>6525</v>
      </c>
      <c r="N102" s="8">
        <f t="shared" si="5"/>
        <v>21.437371663244353</v>
      </c>
      <c r="O102" s="31">
        <f>Data!AO97</f>
        <v>2</v>
      </c>
      <c r="P102" s="31">
        <f>Data!AP97</f>
        <v>3841</v>
      </c>
      <c r="Q102" s="8">
        <f>Data!AQ97</f>
        <v>63.096509240246398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19</v>
      </c>
      <c r="C103" s="4">
        <f>Data!AF98</f>
        <v>4</v>
      </c>
      <c r="D103" s="4">
        <f>Data!AG98</f>
        <v>266</v>
      </c>
      <c r="E103" s="8">
        <f>Data!AH98</f>
        <v>2.1848049281314199</v>
      </c>
      <c r="F103" s="31">
        <f>Data!AI98</f>
        <v>6</v>
      </c>
      <c r="G103" s="31">
        <f>Data!AJ98</f>
        <v>8250</v>
      </c>
      <c r="H103" s="8">
        <f>Data!AK98</f>
        <v>45.174537987679699</v>
      </c>
      <c r="I103" s="31">
        <f>Data!AL98</f>
        <v>6</v>
      </c>
      <c r="J103" s="31">
        <f>Data!AM98</f>
        <v>1609</v>
      </c>
      <c r="K103" s="8">
        <f>Data!AN98</f>
        <v>8.8104038329910992</v>
      </c>
      <c r="L103" s="31">
        <f t="shared" si="3"/>
        <v>16</v>
      </c>
      <c r="M103" s="31">
        <f t="shared" si="4"/>
        <v>10125</v>
      </c>
      <c r="N103" s="8">
        <f t="shared" si="5"/>
        <v>20.790554414784395</v>
      </c>
      <c r="O103" s="31">
        <f>Data!AO98</f>
        <v>1</v>
      </c>
      <c r="P103" s="31">
        <f>Data!AP98</f>
        <v>1869</v>
      </c>
      <c r="Q103" s="8">
        <f>Data!AQ98</f>
        <v>61.404517453798803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12</v>
      </c>
      <c r="C105" s="4">
        <f>Data!AF100</f>
        <v>1</v>
      </c>
      <c r="D105" s="4">
        <f>Data!AG100</f>
        <v>564</v>
      </c>
      <c r="E105" s="8">
        <f>Data!AH100</f>
        <v>18.529774127310102</v>
      </c>
      <c r="F105" s="31">
        <f>Data!AI100</f>
        <v>2</v>
      </c>
      <c r="G105" s="31">
        <f>Data!AJ100</f>
        <v>4151</v>
      </c>
      <c r="H105" s="8">
        <f>Data!AK100</f>
        <v>68.188911704312105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3</v>
      </c>
      <c r="M105" s="31">
        <f t="shared" si="4"/>
        <v>4715</v>
      </c>
      <c r="N105" s="8">
        <f t="shared" si="5"/>
        <v>51.635865845311436</v>
      </c>
      <c r="O105" s="31">
        <f>Data!AO100</f>
        <v>8</v>
      </c>
      <c r="P105" s="31">
        <f>Data!AP100</f>
        <v>12875</v>
      </c>
      <c r="Q105" s="8">
        <f>Data!AQ100</f>
        <v>52.874743326488698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6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5</v>
      </c>
      <c r="J106" s="31">
        <f>Data!AM101</f>
        <v>1097</v>
      </c>
      <c r="K106" s="8">
        <f>Data!AN101</f>
        <v>7.2082135523613999</v>
      </c>
      <c r="L106" s="31">
        <f t="shared" si="3"/>
        <v>5</v>
      </c>
      <c r="M106" s="31">
        <f t="shared" si="4"/>
        <v>1097</v>
      </c>
      <c r="N106" s="8">
        <f t="shared" si="5"/>
        <v>7.2082135523613964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30</v>
      </c>
      <c r="E107" s="8">
        <f>Data!AH102</f>
        <v>0.49281314168377799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30</v>
      </c>
      <c r="N107" s="8">
        <f t="shared" si="5"/>
        <v>0.49281314168377821</v>
      </c>
      <c r="O107" s="31">
        <f>Data!AO102</f>
        <v>1</v>
      </c>
      <c r="P107" s="31">
        <f>Data!AP102</f>
        <v>567</v>
      </c>
      <c r="Q107" s="8">
        <f>Data!AQ102</f>
        <v>18.628336755646799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6</v>
      </c>
      <c r="C108" s="4">
        <f>Data!AF103</f>
        <v>1</v>
      </c>
      <c r="D108" s="4">
        <f>Data!AG103</f>
        <v>36</v>
      </c>
      <c r="E108" s="8">
        <f>Data!AH103</f>
        <v>1.18275154004107</v>
      </c>
      <c r="F108" s="31">
        <f>Data!AI103</f>
        <v>1</v>
      </c>
      <c r="G108" s="31">
        <f>Data!AJ103</f>
        <v>884</v>
      </c>
      <c r="H108" s="8">
        <f>Data!AK103</f>
        <v>29.043121149897299</v>
      </c>
      <c r="I108" s="31">
        <f>Data!AL103</f>
        <v>4</v>
      </c>
      <c r="J108" s="31">
        <f>Data!AM103</f>
        <v>2174</v>
      </c>
      <c r="K108" s="8">
        <f>Data!AN103</f>
        <v>17.856262833675601</v>
      </c>
      <c r="L108" s="31">
        <f t="shared" si="3"/>
        <v>6</v>
      </c>
      <c r="M108" s="31">
        <f t="shared" si="4"/>
        <v>3094</v>
      </c>
      <c r="N108" s="8">
        <f t="shared" si="5"/>
        <v>16.941820670773442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30</v>
      </c>
      <c r="C109" s="4">
        <f>Data!AF104</f>
        <v>3</v>
      </c>
      <c r="D109" s="4">
        <f>Data!AG104</f>
        <v>716</v>
      </c>
      <c r="E109" s="8">
        <f>Data!AH104</f>
        <v>7.8412046543463401</v>
      </c>
      <c r="F109" s="31">
        <f>Data!AI104</f>
        <v>8</v>
      </c>
      <c r="G109" s="31">
        <f>Data!AJ104</f>
        <v>8116</v>
      </c>
      <c r="H109" s="8">
        <f>Data!AK104</f>
        <v>33.330595482546201</v>
      </c>
      <c r="I109" s="31">
        <f>Data!AL104</f>
        <v>1</v>
      </c>
      <c r="J109" s="31">
        <f>Data!AM104</f>
        <v>40</v>
      </c>
      <c r="K109" s="8">
        <f>Data!AN104</f>
        <v>1.3141683778234099</v>
      </c>
      <c r="L109" s="31">
        <f t="shared" si="3"/>
        <v>12</v>
      </c>
      <c r="M109" s="31">
        <f t="shared" si="4"/>
        <v>8872</v>
      </c>
      <c r="N109" s="8">
        <f t="shared" si="5"/>
        <v>24.290212183436005</v>
      </c>
      <c r="O109" s="31">
        <f>Data!AO104</f>
        <v>18</v>
      </c>
      <c r="P109" s="31">
        <f>Data!AP104</f>
        <v>31486</v>
      </c>
      <c r="Q109" s="8">
        <f>Data!AQ104</f>
        <v>57.469313255760902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25</v>
      </c>
      <c r="C110" s="4">
        <f>Data!AF105</f>
        <v>5</v>
      </c>
      <c r="D110" s="4">
        <f>Data!AG105</f>
        <v>2894</v>
      </c>
      <c r="E110" s="8">
        <f>Data!AH105</f>
        <v>19.016016427104699</v>
      </c>
      <c r="F110" s="31">
        <f>Data!AI105</f>
        <v>8</v>
      </c>
      <c r="G110" s="31">
        <f>Data!AJ105</f>
        <v>6790</v>
      </c>
      <c r="H110" s="8">
        <f>Data!AK105</f>
        <v>27.885010266940501</v>
      </c>
      <c r="I110" s="31">
        <f>Data!AL105</f>
        <v>8</v>
      </c>
      <c r="J110" s="31">
        <f>Data!AM105</f>
        <v>1235</v>
      </c>
      <c r="K110" s="8">
        <f>Data!AN105</f>
        <v>5.0718685831622201</v>
      </c>
      <c r="L110" s="31">
        <f t="shared" si="3"/>
        <v>21</v>
      </c>
      <c r="M110" s="31">
        <f t="shared" si="4"/>
        <v>10919</v>
      </c>
      <c r="N110" s="8">
        <f t="shared" si="5"/>
        <v>17.082624425540239</v>
      </c>
      <c r="O110" s="31">
        <f>Data!AO105</f>
        <v>3</v>
      </c>
      <c r="P110" s="31">
        <f>Data!AP105</f>
        <v>2019</v>
      </c>
      <c r="Q110" s="8">
        <f>Data!AQ105</f>
        <v>22.1108829568789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12</v>
      </c>
      <c r="C111" s="4">
        <f>Data!AF106</f>
        <v>4</v>
      </c>
      <c r="D111" s="4">
        <f>Data!AG106</f>
        <v>2138</v>
      </c>
      <c r="E111" s="8">
        <f>Data!AH106</f>
        <v>17.560574948665298</v>
      </c>
      <c r="F111" s="31">
        <f>Data!AI106</f>
        <v>5</v>
      </c>
      <c r="G111" s="31">
        <f>Data!AJ106</f>
        <v>4070</v>
      </c>
      <c r="H111" s="8">
        <f>Data!AK106</f>
        <v>26.743326488706401</v>
      </c>
      <c r="I111" s="31">
        <f>Data!AL106</f>
        <v>3</v>
      </c>
      <c r="J111" s="31">
        <f>Data!AM106</f>
        <v>259</v>
      </c>
      <c r="K111" s="8">
        <f>Data!AN106</f>
        <v>2.8364134154688601</v>
      </c>
      <c r="L111" s="31">
        <f t="shared" si="3"/>
        <v>12</v>
      </c>
      <c r="M111" s="31">
        <f t="shared" si="4"/>
        <v>6467</v>
      </c>
      <c r="N111" s="8">
        <f t="shared" si="5"/>
        <v>17.705681040383297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86.965092402464094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71</v>
      </c>
      <c r="C113" s="4">
        <f>Data!AF108</f>
        <v>12</v>
      </c>
      <c r="D113" s="4">
        <f>Data!AG108</f>
        <v>3007</v>
      </c>
      <c r="E113" s="8">
        <f>Data!AH108</f>
        <v>8.2327173169062302</v>
      </c>
      <c r="F113" s="31">
        <f>Data!AI108</f>
        <v>10</v>
      </c>
      <c r="G113" s="31">
        <f>Data!AJ108</f>
        <v>13572</v>
      </c>
      <c r="H113" s="8">
        <f>Data!AK108</f>
        <v>44.589733059548301</v>
      </c>
      <c r="I113" s="31">
        <f>Data!AL108</f>
        <v>18</v>
      </c>
      <c r="J113" s="31">
        <f>Data!AM108</f>
        <v>5612</v>
      </c>
      <c r="K113" s="8">
        <f>Data!AN108</f>
        <v>10.2432124115902</v>
      </c>
      <c r="L113" s="31">
        <f t="shared" si="3"/>
        <v>40</v>
      </c>
      <c r="M113" s="31">
        <f t="shared" si="4"/>
        <v>22191</v>
      </c>
      <c r="N113" s="8">
        <f t="shared" si="5"/>
        <v>18.226694045174536</v>
      </c>
      <c r="O113" s="31">
        <f>Data!AO108</f>
        <v>27</v>
      </c>
      <c r="P113" s="31">
        <f>Data!AP108</f>
        <v>35000</v>
      </c>
      <c r="Q113" s="8">
        <f>Data!AQ108</f>
        <v>42.588790022054901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93</v>
      </c>
      <c r="C115" s="4">
        <f>Data!AF110</f>
        <v>24</v>
      </c>
      <c r="D115" s="4">
        <f>Data!AG110</f>
        <v>9876</v>
      </c>
      <c r="E115" s="8">
        <f>Data!AH110</f>
        <v>13.5195071868583</v>
      </c>
      <c r="F115" s="31">
        <f>Data!AI110</f>
        <v>27</v>
      </c>
      <c r="G115" s="31">
        <f>Data!AJ110</f>
        <v>19426</v>
      </c>
      <c r="H115" s="8">
        <f>Data!AK110</f>
        <v>23.637995284812501</v>
      </c>
      <c r="I115" s="31">
        <f>Data!AL110</f>
        <v>22</v>
      </c>
      <c r="J115" s="31">
        <f>Data!AM110</f>
        <v>15637</v>
      </c>
      <c r="K115" s="8">
        <f>Data!AN110</f>
        <v>23.351876050028</v>
      </c>
      <c r="L115" s="31">
        <f t="shared" si="3"/>
        <v>73</v>
      </c>
      <c r="M115" s="31">
        <f t="shared" si="4"/>
        <v>44939</v>
      </c>
      <c r="N115" s="8">
        <f t="shared" si="5"/>
        <v>20.225141346234984</v>
      </c>
      <c r="O115" s="31">
        <f>Data!AO110</f>
        <v>13</v>
      </c>
      <c r="P115" s="31">
        <f>Data!AP110</f>
        <v>15696</v>
      </c>
      <c r="Q115" s="8">
        <f>Data!AQ110</f>
        <v>39.667667035223502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53</v>
      </c>
      <c r="C116" s="4">
        <f>Data!AF111</f>
        <v>29</v>
      </c>
      <c r="D116" s="4">
        <f>Data!AG111</f>
        <v>11559</v>
      </c>
      <c r="E116" s="8">
        <f>Data!AH111</f>
        <v>13.095234723500701</v>
      </c>
      <c r="F116" s="31">
        <f>Data!AI111</f>
        <v>12</v>
      </c>
      <c r="G116" s="31">
        <f>Data!AJ111</f>
        <v>10313</v>
      </c>
      <c r="H116" s="8">
        <f>Data!AK111</f>
        <v>28.235455167693399</v>
      </c>
      <c r="I116" s="31">
        <f>Data!AL111</f>
        <v>3</v>
      </c>
      <c r="J116" s="31">
        <f>Data!AM111</f>
        <v>1641</v>
      </c>
      <c r="K116" s="8">
        <f>Data!AN111</f>
        <v>17.9712525667351</v>
      </c>
      <c r="L116" s="31">
        <f t="shared" si="3"/>
        <v>44</v>
      </c>
      <c r="M116" s="31">
        <f t="shared" si="4"/>
        <v>23513</v>
      </c>
      <c r="N116" s="8">
        <f t="shared" si="5"/>
        <v>17.556841515773755</v>
      </c>
      <c r="O116" s="31">
        <f>Data!AO111</f>
        <v>7</v>
      </c>
      <c r="P116" s="31">
        <f>Data!AP111</f>
        <v>4802</v>
      </c>
      <c r="Q116" s="8">
        <f>Data!AQ111</f>
        <v>22.537987679671499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18</v>
      </c>
      <c r="C117" s="4">
        <f>Data!AF112</f>
        <v>9</v>
      </c>
      <c r="D117" s="4">
        <f>Data!AG112</f>
        <v>2824</v>
      </c>
      <c r="E117" s="8">
        <f>Data!AH112</f>
        <v>10.3089208304814</v>
      </c>
      <c r="F117" s="31">
        <f>Data!AI112</f>
        <v>3</v>
      </c>
      <c r="G117" s="31">
        <f>Data!AJ112</f>
        <v>5009</v>
      </c>
      <c r="H117" s="8">
        <f>Data!AK112</f>
        <v>54.855578370978797</v>
      </c>
      <c r="I117" s="31">
        <f>Data!AL112</f>
        <v>4</v>
      </c>
      <c r="J117" s="31">
        <f>Data!AM112</f>
        <v>267</v>
      </c>
      <c r="K117" s="8">
        <f>Data!AN112</f>
        <v>2.1930184804928099</v>
      </c>
      <c r="L117" s="31">
        <f t="shared" si="3"/>
        <v>16</v>
      </c>
      <c r="M117" s="31">
        <f t="shared" si="4"/>
        <v>8100</v>
      </c>
      <c r="N117" s="8">
        <f t="shared" si="5"/>
        <v>16.632443531827516</v>
      </c>
      <c r="O117" s="31">
        <f>Data!AO112</f>
        <v>1</v>
      </c>
      <c r="P117" s="31">
        <f>Data!AP112</f>
        <v>2066</v>
      </c>
      <c r="Q117" s="8">
        <f>Data!AQ112</f>
        <v>67.8767967145791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51</v>
      </c>
      <c r="C118" s="4">
        <f>Data!AF113</f>
        <v>6</v>
      </c>
      <c r="D118" s="4">
        <f>Data!AG113</f>
        <v>4583</v>
      </c>
      <c r="E118" s="8">
        <f>Data!AH113</f>
        <v>25.095140314852799</v>
      </c>
      <c r="F118" s="31">
        <f>Data!AI113</f>
        <v>22</v>
      </c>
      <c r="G118" s="31">
        <f>Data!AJ113</f>
        <v>24369</v>
      </c>
      <c r="H118" s="8">
        <f>Data!AK113</f>
        <v>36.392010453612102</v>
      </c>
      <c r="I118" s="31">
        <f>Data!AL113</f>
        <v>3</v>
      </c>
      <c r="J118" s="31">
        <f>Data!AM113</f>
        <v>703</v>
      </c>
      <c r="K118" s="8">
        <f>Data!AN113</f>
        <v>7.6988364134154699</v>
      </c>
      <c r="L118" s="31">
        <f t="shared" si="3"/>
        <v>31</v>
      </c>
      <c r="M118" s="31">
        <f t="shared" si="4"/>
        <v>29655</v>
      </c>
      <c r="N118" s="8">
        <f t="shared" si="5"/>
        <v>31.428760680929987</v>
      </c>
      <c r="O118" s="31">
        <f>Data!AO113</f>
        <v>17</v>
      </c>
      <c r="P118" s="31">
        <f>Data!AP113</f>
        <v>21421</v>
      </c>
      <c r="Q118" s="8">
        <f>Data!AQ113</f>
        <v>41.398236501992997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31</v>
      </c>
      <c r="C119" s="4">
        <f>Data!AF114</f>
        <v>9</v>
      </c>
      <c r="D119" s="4">
        <f>Data!AG114</f>
        <v>2447</v>
      </c>
      <c r="E119" s="8">
        <f>Data!AH114</f>
        <v>8.9326945014830006</v>
      </c>
      <c r="F119" s="31">
        <f>Data!AI114</f>
        <v>7</v>
      </c>
      <c r="G119" s="31">
        <f>Data!AJ114</f>
        <v>8936</v>
      </c>
      <c r="H119" s="8">
        <f>Data!AK114</f>
        <v>41.9407450865356</v>
      </c>
      <c r="I119" s="31">
        <f>Data!AL114</f>
        <v>6</v>
      </c>
      <c r="J119" s="31">
        <f>Data!AM114</f>
        <v>3428</v>
      </c>
      <c r="K119" s="8">
        <f>Data!AN114</f>
        <v>18.770704996577699</v>
      </c>
      <c r="L119" s="31">
        <f t="shared" si="3"/>
        <v>22</v>
      </c>
      <c r="M119" s="31">
        <f t="shared" si="4"/>
        <v>14811</v>
      </c>
      <c r="N119" s="8">
        <f t="shared" si="5"/>
        <v>22.118349822661937</v>
      </c>
      <c r="O119" s="31">
        <f>Data!AO114</f>
        <v>9</v>
      </c>
      <c r="P119" s="31">
        <f>Data!AP114</f>
        <v>13147</v>
      </c>
      <c r="Q119" s="8">
        <f>Data!AQ114</f>
        <v>47.992699064567702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17</v>
      </c>
      <c r="C121" s="4">
        <f>Data!AF116</f>
        <v>7</v>
      </c>
      <c r="D121" s="4">
        <f>Data!AG116</f>
        <v>1469</v>
      </c>
      <c r="E121" s="8">
        <f>Data!AH116</f>
        <v>6.8946905250806703</v>
      </c>
      <c r="F121" s="31">
        <f>Data!AI116</f>
        <v>2</v>
      </c>
      <c r="G121" s="31">
        <f>Data!AJ116</f>
        <v>1532</v>
      </c>
      <c r="H121" s="8">
        <f>Data!AK116</f>
        <v>25.166324435318302</v>
      </c>
      <c r="I121" s="31">
        <f>Data!AL116</f>
        <v>5</v>
      </c>
      <c r="J121" s="31">
        <f>Data!AM116</f>
        <v>845</v>
      </c>
      <c r="K121" s="8">
        <f>Data!AN116</f>
        <v>5.5523613963039002</v>
      </c>
      <c r="L121" s="31">
        <f t="shared" si="3"/>
        <v>14</v>
      </c>
      <c r="M121" s="31">
        <f t="shared" si="4"/>
        <v>3846</v>
      </c>
      <c r="N121" s="8">
        <f t="shared" si="5"/>
        <v>9.025520680551482</v>
      </c>
      <c r="O121" s="31">
        <f>Data!AO116</f>
        <v>3</v>
      </c>
      <c r="P121" s="31">
        <f>Data!AP116</f>
        <v>3443</v>
      </c>
      <c r="Q121" s="8">
        <f>Data!AQ116</f>
        <v>37.705681040383297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16</v>
      </c>
      <c r="C122" s="4">
        <f>Data!AF117</f>
        <v>5</v>
      </c>
      <c r="D122" s="4">
        <f>Data!AG117</f>
        <v>2312</v>
      </c>
      <c r="E122" s="8">
        <f>Data!AH117</f>
        <v>15.1917864476386</v>
      </c>
      <c r="F122" s="31">
        <f>Data!AI117</f>
        <v>5</v>
      </c>
      <c r="G122" s="31">
        <f>Data!AJ117</f>
        <v>5484</v>
      </c>
      <c r="H122" s="8">
        <f>Data!AK117</f>
        <v>36.034496919917899</v>
      </c>
      <c r="I122" s="31">
        <f>Data!AL117</f>
        <v>4</v>
      </c>
      <c r="J122" s="31">
        <f>Data!AM117</f>
        <v>461</v>
      </c>
      <c r="K122" s="8">
        <f>Data!AN117</f>
        <v>3.7864476386037</v>
      </c>
      <c r="L122" s="31">
        <f t="shared" si="3"/>
        <v>14</v>
      </c>
      <c r="M122" s="31">
        <f t="shared" si="4"/>
        <v>8257</v>
      </c>
      <c r="N122" s="8">
        <f t="shared" si="5"/>
        <v>19.376943385156938</v>
      </c>
      <c r="O122" s="31">
        <f>Data!AO117</f>
        <v>1</v>
      </c>
      <c r="P122" s="31">
        <f>Data!AP117</f>
        <v>1288</v>
      </c>
      <c r="Q122" s="8">
        <f>Data!AQ117</f>
        <v>42.316221765913802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15</v>
      </c>
      <c r="C123" s="4">
        <f>Data!AF118</f>
        <v>3</v>
      </c>
      <c r="D123" s="4">
        <f>Data!AG118</f>
        <v>951</v>
      </c>
      <c r="E123" s="8">
        <f>Data!AH118</f>
        <v>10.4147843942505</v>
      </c>
      <c r="F123" s="31">
        <f>Data!AI118</f>
        <v>9</v>
      </c>
      <c r="G123" s="31">
        <f>Data!AJ118</f>
        <v>5396</v>
      </c>
      <c r="H123" s="8">
        <f>Data!AK118</f>
        <v>19.6979237964864</v>
      </c>
      <c r="I123" s="31">
        <f>Data!AL118</f>
        <v>1</v>
      </c>
      <c r="J123" s="31">
        <f>Data!AM118</f>
        <v>13</v>
      </c>
      <c r="K123" s="8">
        <f>Data!AN118</f>
        <v>0.42710472279260803</v>
      </c>
      <c r="L123" s="31">
        <f t="shared" si="3"/>
        <v>13</v>
      </c>
      <c r="M123" s="31">
        <f t="shared" si="4"/>
        <v>6360</v>
      </c>
      <c r="N123" s="8">
        <f t="shared" si="5"/>
        <v>16.073290159532458</v>
      </c>
      <c r="O123" s="31">
        <f>Data!AO118</f>
        <v>2</v>
      </c>
      <c r="P123" s="31">
        <f>Data!AP118</f>
        <v>1435</v>
      </c>
      <c r="Q123" s="8">
        <f>Data!AQ118</f>
        <v>23.572895277207401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26</v>
      </c>
      <c r="C125" s="4">
        <f>Data!AF120</f>
        <v>12</v>
      </c>
      <c r="D125" s="4">
        <f>Data!AG120</f>
        <v>5776</v>
      </c>
      <c r="E125" s="8">
        <f>Data!AH120</f>
        <v>15.813826146475</v>
      </c>
      <c r="F125" s="31">
        <f>Data!AI120</f>
        <v>0</v>
      </c>
      <c r="G125" s="31">
        <f>Data!AJ120</f>
        <v>0</v>
      </c>
      <c r="H125" s="8">
        <f>Data!AK120</f>
        <v>0</v>
      </c>
      <c r="I125" s="31">
        <f>Data!AL120</f>
        <v>5</v>
      </c>
      <c r="J125" s="31">
        <f>Data!AM120</f>
        <v>719</v>
      </c>
      <c r="K125" s="8">
        <f>Data!AN120</f>
        <v>4.72443531827515</v>
      </c>
      <c r="L125" s="31">
        <f t="shared" si="3"/>
        <v>17</v>
      </c>
      <c r="M125" s="31">
        <f t="shared" si="4"/>
        <v>6495</v>
      </c>
      <c r="N125" s="8">
        <f t="shared" si="5"/>
        <v>12.552240608769175</v>
      </c>
      <c r="O125" s="31">
        <f>Data!AO120</f>
        <v>9</v>
      </c>
      <c r="P125" s="31">
        <f>Data!AP120</f>
        <v>11787</v>
      </c>
      <c r="Q125" s="8">
        <f>Data!AQ120</f>
        <v>43.028062970568101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13</v>
      </c>
      <c r="C126" s="4">
        <f>Data!AF121</f>
        <v>7</v>
      </c>
      <c r="D126" s="4">
        <f>Data!AG121</f>
        <v>2591</v>
      </c>
      <c r="E126" s="8">
        <f>Data!AH121</f>
        <v>12.1607509533588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3</v>
      </c>
      <c r="J126" s="31">
        <f>Data!AM121</f>
        <v>611</v>
      </c>
      <c r="K126" s="8">
        <f>Data!AN121</f>
        <v>6.69130732375086</v>
      </c>
      <c r="L126" s="31">
        <f t="shared" si="3"/>
        <v>10</v>
      </c>
      <c r="M126" s="31">
        <f t="shared" si="4"/>
        <v>3202</v>
      </c>
      <c r="N126" s="8">
        <f t="shared" si="5"/>
        <v>10.519917864476385</v>
      </c>
      <c r="O126" s="31">
        <f>Data!AO121</f>
        <v>2</v>
      </c>
      <c r="P126" s="31">
        <f>Data!AP121</f>
        <v>3256</v>
      </c>
      <c r="Q126" s="8">
        <f>Data!AQ121</f>
        <v>53.486652977412703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50</v>
      </c>
      <c r="C127" s="4">
        <f>Data!AF122</f>
        <v>15</v>
      </c>
      <c r="D127" s="4">
        <f>Data!AG122</f>
        <v>7150</v>
      </c>
      <c r="E127" s="8">
        <f>Data!AH122</f>
        <v>15.6605065023956</v>
      </c>
      <c r="F127" s="31">
        <f>Data!AI122</f>
        <v>10</v>
      </c>
      <c r="G127" s="31">
        <f>Data!AJ122</f>
        <v>13820</v>
      </c>
      <c r="H127" s="8">
        <f>Data!AK122</f>
        <v>45.404517453798803</v>
      </c>
      <c r="I127" s="31">
        <f>Data!AL122</f>
        <v>9</v>
      </c>
      <c r="J127" s="31">
        <f>Data!AM122</f>
        <v>2236</v>
      </c>
      <c r="K127" s="8">
        <f>Data!AN122</f>
        <v>8.1624458133698408</v>
      </c>
      <c r="L127" s="31">
        <f t="shared" si="3"/>
        <v>34</v>
      </c>
      <c r="M127" s="31">
        <f t="shared" si="4"/>
        <v>23206</v>
      </c>
      <c r="N127" s="8">
        <f t="shared" si="5"/>
        <v>22.423964246889721</v>
      </c>
      <c r="O127" s="31">
        <f>Data!AO122</f>
        <v>14</v>
      </c>
      <c r="P127" s="31">
        <f>Data!AP122</f>
        <v>24142</v>
      </c>
      <c r="Q127" s="8">
        <f>Data!AQ122</f>
        <v>56.654737459665597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15</v>
      </c>
      <c r="C128" s="4">
        <f>Data!AF123</f>
        <v>1</v>
      </c>
      <c r="D128" s="4">
        <f>Data!AG123</f>
        <v>720</v>
      </c>
      <c r="E128" s="8">
        <f>Data!AH123</f>
        <v>23.6550308008214</v>
      </c>
      <c r="F128" s="31">
        <f>Data!AI123</f>
        <v>6</v>
      </c>
      <c r="G128" s="31">
        <f>Data!AJ123</f>
        <v>6569</v>
      </c>
      <c r="H128" s="8">
        <f>Data!AK123</f>
        <v>35.969883641341497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7289</v>
      </c>
      <c r="N128" s="8">
        <f t="shared" si="5"/>
        <v>34.210618949838661</v>
      </c>
      <c r="O128" s="31">
        <f>Data!AO123</f>
        <v>7</v>
      </c>
      <c r="P128" s="31">
        <f>Data!AP123</f>
        <v>2579</v>
      </c>
      <c r="Q128" s="8">
        <f>Data!AQ123</f>
        <v>12.104429451452001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5</v>
      </c>
      <c r="C130" s="4">
        <f>Data!AF125</f>
        <v>3</v>
      </c>
      <c r="D130" s="4">
        <f>Data!AG125</f>
        <v>540</v>
      </c>
      <c r="E130" s="8">
        <f>Data!AH125</f>
        <v>5.9137577002053403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2</v>
      </c>
      <c r="J130" s="31">
        <f>Data!AM125</f>
        <v>554</v>
      </c>
      <c r="K130" s="8">
        <f>Data!AN125</f>
        <v>9.1006160164271108</v>
      </c>
      <c r="L130" s="31">
        <f t="shared" si="3"/>
        <v>5</v>
      </c>
      <c r="M130" s="31">
        <f t="shared" si="4"/>
        <v>1094</v>
      </c>
      <c r="N130" s="8">
        <f t="shared" si="5"/>
        <v>7.1885010266940457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48</v>
      </c>
      <c r="C131" s="4">
        <f>Data!AF126</f>
        <v>15</v>
      </c>
      <c r="D131" s="4">
        <f>Data!AG126</f>
        <v>9348</v>
      </c>
      <c r="E131" s="8">
        <f>Data!AH126</f>
        <v>20.474743326488699</v>
      </c>
      <c r="F131" s="31">
        <f>Data!AI126</f>
        <v>9</v>
      </c>
      <c r="G131" s="31">
        <f>Data!AJ126</f>
        <v>4825</v>
      </c>
      <c r="H131" s="8">
        <f>Data!AK126</f>
        <v>17.613506730549901</v>
      </c>
      <c r="I131" s="31">
        <f>Data!AL126</f>
        <v>9</v>
      </c>
      <c r="J131" s="31">
        <f>Data!AM126</f>
        <v>2447</v>
      </c>
      <c r="K131" s="8">
        <f>Data!AN126</f>
        <v>8.9326945014830006</v>
      </c>
      <c r="L131" s="31">
        <f t="shared" si="3"/>
        <v>33</v>
      </c>
      <c r="M131" s="31">
        <f t="shared" si="4"/>
        <v>16620</v>
      </c>
      <c r="N131" s="8">
        <f t="shared" si="5"/>
        <v>16.546574575322008</v>
      </c>
      <c r="O131" s="31">
        <f>Data!AO126</f>
        <v>9</v>
      </c>
      <c r="P131" s="31">
        <f>Data!AP126</f>
        <v>10291</v>
      </c>
      <c r="Q131" s="8">
        <f>Data!AQ126</f>
        <v>37.566963267168603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100</v>
      </c>
      <c r="C132" s="4">
        <f>Data!AF127</f>
        <v>29</v>
      </c>
      <c r="D132" s="4">
        <f>Data!AG127</f>
        <v>9547</v>
      </c>
      <c r="E132" s="8">
        <f>Data!AH127</f>
        <v>10.8158323302415</v>
      </c>
      <c r="F132" s="31">
        <f>Data!AI127</f>
        <v>28</v>
      </c>
      <c r="G132" s="31">
        <f>Data!AJ127</f>
        <v>30627</v>
      </c>
      <c r="H132" s="8">
        <f>Data!AK127</f>
        <v>35.936638310354901</v>
      </c>
      <c r="I132" s="31">
        <f>Data!AL127</f>
        <v>24</v>
      </c>
      <c r="J132" s="31">
        <f>Data!AM127</f>
        <v>3588</v>
      </c>
      <c r="K132" s="8">
        <f>Data!AN127</f>
        <v>4.9117043121149901</v>
      </c>
      <c r="L132" s="31">
        <f t="shared" si="3"/>
        <v>81</v>
      </c>
      <c r="M132" s="31">
        <f t="shared" si="4"/>
        <v>43762</v>
      </c>
      <c r="N132" s="8">
        <f t="shared" si="5"/>
        <v>17.750196466144448</v>
      </c>
      <c r="O132" s="31">
        <f>Data!AO127</f>
        <v>19</v>
      </c>
      <c r="P132" s="31">
        <f>Data!AP127</f>
        <v>23485</v>
      </c>
      <c r="Q132" s="8">
        <f>Data!AQ127</f>
        <v>40.609532043661503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7</v>
      </c>
      <c r="C133" s="4">
        <f>Data!AF128</f>
        <v>1</v>
      </c>
      <c r="D133" s="4">
        <f>Data!AG128</f>
        <v>77</v>
      </c>
      <c r="E133" s="8">
        <f>Data!AH128</f>
        <v>2.52977412731006</v>
      </c>
      <c r="F133" s="31">
        <f>Data!AI128</f>
        <v>4</v>
      </c>
      <c r="G133" s="31">
        <f>Data!AJ128</f>
        <v>3977</v>
      </c>
      <c r="H133" s="8">
        <f>Data!AK128</f>
        <v>32.6652977412731</v>
      </c>
      <c r="I133" s="31">
        <f>Data!AL128</f>
        <v>2</v>
      </c>
      <c r="J133" s="31">
        <f>Data!AM128</f>
        <v>240</v>
      </c>
      <c r="K133" s="8">
        <f>Data!AN128</f>
        <v>3.9425051334702301</v>
      </c>
      <c r="L133" s="31">
        <f t="shared" si="3"/>
        <v>7</v>
      </c>
      <c r="M133" s="31">
        <f t="shared" si="4"/>
        <v>4294</v>
      </c>
      <c r="N133" s="8">
        <f t="shared" si="5"/>
        <v>20.153710765620417</v>
      </c>
      <c r="O133" s="31">
        <f>Data!AO128</f>
        <v>0</v>
      </c>
      <c r="P133" s="31">
        <f>Data!AP128</f>
        <v>0</v>
      </c>
      <c r="Q133" s="8">
        <f>Data!AQ128</f>
        <v>0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23</v>
      </c>
      <c r="C134" s="4">
        <f>Data!AF129</f>
        <v>2</v>
      </c>
      <c r="D134" s="4">
        <f>Data!AG129</f>
        <v>237</v>
      </c>
      <c r="E134" s="8">
        <f>Data!AH129</f>
        <v>3.8932238193018498</v>
      </c>
      <c r="F134" s="31">
        <f>Data!AI129</f>
        <v>9</v>
      </c>
      <c r="G134" s="31">
        <f>Data!AJ129</f>
        <v>7549</v>
      </c>
      <c r="H134" s="8">
        <f>Data!AK129</f>
        <v>27.5573807894136</v>
      </c>
      <c r="I134" s="31">
        <f>Data!AL129</f>
        <v>7</v>
      </c>
      <c r="J134" s="31">
        <f>Data!AM129</f>
        <v>2977</v>
      </c>
      <c r="K134" s="8">
        <f>Data!AN129</f>
        <v>13.972425931358201</v>
      </c>
      <c r="L134" s="31">
        <f t="shared" si="3"/>
        <v>18</v>
      </c>
      <c r="M134" s="31">
        <f t="shared" si="4"/>
        <v>10763</v>
      </c>
      <c r="N134" s="8">
        <f t="shared" si="5"/>
        <v>19.644992014601872</v>
      </c>
      <c r="O134" s="31">
        <f>Data!AO129</f>
        <v>5</v>
      </c>
      <c r="P134" s="31">
        <f>Data!AP129</f>
        <v>8958</v>
      </c>
      <c r="Q134" s="8">
        <f>Data!AQ129</f>
        <v>58.861601642710497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6</v>
      </c>
      <c r="C136" s="4">
        <f>Data!AF131</f>
        <v>1</v>
      </c>
      <c r="D136" s="4">
        <f>Data!AG131</f>
        <v>507</v>
      </c>
      <c r="E136" s="8">
        <f>Data!AH131</f>
        <v>16.6570841889117</v>
      </c>
      <c r="F136" s="31">
        <f>Data!AI131</f>
        <v>2</v>
      </c>
      <c r="G136" s="31">
        <f>Data!AJ131</f>
        <v>2388</v>
      </c>
      <c r="H136" s="8">
        <f>Data!AK131</f>
        <v>39.227926078028702</v>
      </c>
      <c r="I136" s="31">
        <f>Data!AL131</f>
        <v>2</v>
      </c>
      <c r="J136" s="31">
        <f>Data!AM131</f>
        <v>510</v>
      </c>
      <c r="K136" s="8">
        <f>Data!AN131</f>
        <v>8.3778234086242307</v>
      </c>
      <c r="L136" s="31">
        <f t="shared" ref="L136:L142" si="6">I136+F136+C136</f>
        <v>5</v>
      </c>
      <c r="M136" s="31">
        <f t="shared" ref="M136:M142" si="7">J136+G136+D136</f>
        <v>3405</v>
      </c>
      <c r="N136" s="8">
        <f t="shared" ref="N136:N141" si="8">IF(L136=0,0,(M136/L136)/30.4375)</f>
        <v>22.373716632443532</v>
      </c>
      <c r="O136" s="31">
        <f>Data!AO131</f>
        <v>1</v>
      </c>
      <c r="P136" s="31">
        <f>Data!AP131</f>
        <v>1735</v>
      </c>
      <c r="Q136" s="8">
        <f>Data!AQ131</f>
        <v>57.002053388090303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11.400410677618099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17.117043121149901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32</v>
      </c>
      <c r="C138" s="4">
        <f>Data!AF133</f>
        <v>11</v>
      </c>
      <c r="D138" s="4">
        <f>Data!AG133</f>
        <v>4697</v>
      </c>
      <c r="E138" s="8">
        <f>Data!AH133</f>
        <v>14.0287474332649</v>
      </c>
      <c r="F138" s="31">
        <f>Data!AI133</f>
        <v>17</v>
      </c>
      <c r="G138" s="31">
        <f>Data!AJ133</f>
        <v>14443</v>
      </c>
      <c r="H138" s="8">
        <f>Data!AK133</f>
        <v>27.9125498248581</v>
      </c>
      <c r="I138" s="31">
        <f>Data!AL133</f>
        <v>1</v>
      </c>
      <c r="J138" s="31">
        <f>Data!AM133</f>
        <v>176</v>
      </c>
      <c r="K138" s="8">
        <f>Data!AN133</f>
        <v>5.7823408624230002</v>
      </c>
      <c r="L138" s="31">
        <f t="shared" si="6"/>
        <v>29</v>
      </c>
      <c r="M138" s="31">
        <f t="shared" si="7"/>
        <v>19316</v>
      </c>
      <c r="N138" s="8">
        <f t="shared" si="8"/>
        <v>21.883169298307724</v>
      </c>
      <c r="O138" s="31">
        <f>Data!AO133</f>
        <v>1</v>
      </c>
      <c r="P138" s="31">
        <f>Data!AP133</f>
        <v>2255</v>
      </c>
      <c r="Q138" s="8">
        <f>Data!AQ133</f>
        <v>74.086242299794705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44</v>
      </c>
      <c r="C139" s="4">
        <f>Data!AF134</f>
        <v>14</v>
      </c>
      <c r="D139" s="4">
        <f>Data!AG134</f>
        <v>5105</v>
      </c>
      <c r="E139" s="8">
        <f>Data!AH134</f>
        <v>11.980052801408</v>
      </c>
      <c r="F139" s="31">
        <f>Data!AI134</f>
        <v>8</v>
      </c>
      <c r="G139" s="31">
        <f>Data!AJ134</f>
        <v>8770</v>
      </c>
      <c r="H139" s="8">
        <f>Data!AK134</f>
        <v>36.016427104722801</v>
      </c>
      <c r="I139" s="31">
        <f>Data!AL134</f>
        <v>17</v>
      </c>
      <c r="J139" s="31">
        <f>Data!AM134</f>
        <v>4520</v>
      </c>
      <c r="K139" s="8">
        <f>Data!AN134</f>
        <v>8.7353545114144193</v>
      </c>
      <c r="L139" s="31">
        <f t="shared" si="6"/>
        <v>39</v>
      </c>
      <c r="M139" s="31">
        <f t="shared" si="7"/>
        <v>18395</v>
      </c>
      <c r="N139" s="8">
        <f t="shared" si="8"/>
        <v>15.496235455167694</v>
      </c>
      <c r="O139" s="31">
        <f>Data!AO134</f>
        <v>4</v>
      </c>
      <c r="P139" s="31">
        <f>Data!AP134</f>
        <v>5745</v>
      </c>
      <c r="Q139" s="8">
        <f>Data!AQ134</f>
        <v>47.186858316221802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20</v>
      </c>
      <c r="C140" s="4">
        <f>Data!AF135</f>
        <v>4</v>
      </c>
      <c r="D140" s="4">
        <f>Data!AG135</f>
        <v>2412</v>
      </c>
      <c r="E140" s="8">
        <f>Data!AH135</f>
        <v>19.811088295687899</v>
      </c>
      <c r="F140" s="31">
        <f>Data!AI135</f>
        <v>7</v>
      </c>
      <c r="G140" s="31">
        <f>Data!AJ135</f>
        <v>4073</v>
      </c>
      <c r="H140" s="8">
        <f>Data!AK135</f>
        <v>19.116456438838402</v>
      </c>
      <c r="I140" s="31">
        <f>Data!AL135</f>
        <v>7</v>
      </c>
      <c r="J140" s="31">
        <f>Data!AM135</f>
        <v>1885</v>
      </c>
      <c r="K140" s="8">
        <f>Data!AN135</f>
        <v>8.8471692578468808</v>
      </c>
      <c r="L140" s="31">
        <f t="shared" si="6"/>
        <v>18</v>
      </c>
      <c r="M140" s="31">
        <f t="shared" si="7"/>
        <v>8370</v>
      </c>
      <c r="N140" s="8">
        <f t="shared" si="8"/>
        <v>15.277207392197125</v>
      </c>
      <c r="O140" s="31">
        <f>Data!AO135</f>
        <v>2</v>
      </c>
      <c r="P140" s="31">
        <f>Data!AP135</f>
        <v>1677</v>
      </c>
      <c r="Q140" s="8">
        <f>Data!AQ135</f>
        <v>27.548254620123199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6</v>
      </c>
      <c r="C141" s="17">
        <f>Data!AF136</f>
        <v>3</v>
      </c>
      <c r="D141" s="17">
        <f>Data!AG136</f>
        <v>1097</v>
      </c>
      <c r="E141" s="25">
        <f>Data!AH136</f>
        <v>12.0136892539357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2</v>
      </c>
      <c r="J141" s="32">
        <f>Data!AM136</f>
        <v>29</v>
      </c>
      <c r="K141" s="25">
        <f>Data!AN136</f>
        <v>0.47638603696098603</v>
      </c>
      <c r="L141" s="32">
        <f t="shared" si="6"/>
        <v>5</v>
      </c>
      <c r="M141" s="32">
        <f t="shared" si="7"/>
        <v>1126</v>
      </c>
      <c r="N141" s="25">
        <f t="shared" si="8"/>
        <v>7.3987679671457904</v>
      </c>
      <c r="O141" s="32">
        <f>Data!AO136</f>
        <v>0</v>
      </c>
      <c r="P141" s="32">
        <f>Data!AP136</f>
        <v>0</v>
      </c>
      <c r="Q141" s="25">
        <f>Data!AQ136</f>
        <v>0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2192</v>
      </c>
      <c r="C142" s="20">
        <f>SUM(C7:C141)</f>
        <v>629</v>
      </c>
      <c r="D142" s="20">
        <f>SUM(D7:D141)</f>
        <v>269458</v>
      </c>
      <c r="E142" s="27">
        <f>D142/C142/30.4375</f>
        <v>14.074450824782989</v>
      </c>
      <c r="F142" s="33">
        <f t="shared" ref="F142:P142" si="9">SUM(F7:F141)</f>
        <v>610</v>
      </c>
      <c r="G142" s="33">
        <f t="shared" si="9"/>
        <v>631407</v>
      </c>
      <c r="H142" s="27">
        <f>G142/F142/30.4375</f>
        <v>34.007176759686267</v>
      </c>
      <c r="I142" s="33">
        <f t="shared" si="9"/>
        <v>417</v>
      </c>
      <c r="J142" s="33">
        <f t="shared" si="9"/>
        <v>142825</v>
      </c>
      <c r="K142" s="27">
        <f>J142/I142/30.4375</f>
        <v>11.252763702795463</v>
      </c>
      <c r="L142" s="33">
        <f t="shared" si="6"/>
        <v>1656</v>
      </c>
      <c r="M142" s="33">
        <f t="shared" si="7"/>
        <v>1043690</v>
      </c>
      <c r="N142" s="27">
        <f>M142/L142/30.4375</f>
        <v>20.706286145086253</v>
      </c>
      <c r="O142" s="33">
        <f t="shared" si="9"/>
        <v>447</v>
      </c>
      <c r="P142" s="33">
        <f t="shared" si="9"/>
        <v>591291</v>
      </c>
      <c r="Q142" s="27">
        <f>P142/O142/30.4375</f>
        <v>43.459504155010123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A2" sqref="A2"/>
    </sheetView>
  </sheetViews>
  <sheetFormatPr defaultRowHeight="13.2" x14ac:dyDescent="0.25"/>
  <cols>
    <col min="1" max="1" width="14.77734375" bestFit="1" customWidth="1"/>
    <col min="2" max="2" width="21.77734375" bestFit="1" customWidth="1"/>
    <col min="3" max="3" width="40.44140625" bestFit="1" customWidth="1"/>
    <col min="4" max="4" width="36.21875" bestFit="1" customWidth="1"/>
    <col min="5" max="5" width="31.109375" bestFit="1" customWidth="1"/>
    <col min="6" max="6" width="26.88671875" bestFit="1" customWidth="1"/>
    <col min="7" max="7" width="27.109375" bestFit="1" customWidth="1"/>
    <col min="8" max="8" width="27.5546875" bestFit="1" customWidth="1"/>
    <col min="9" max="9" width="18.77734375" bestFit="1" customWidth="1"/>
    <col min="10" max="10" width="14.6640625" bestFit="1" customWidth="1"/>
    <col min="11" max="11" width="21.88671875" bestFit="1" customWidth="1"/>
    <col min="12" max="12" width="15.109375" bestFit="1" customWidth="1"/>
    <col min="13" max="13" width="16" bestFit="1" customWidth="1"/>
    <col min="14" max="14" width="8.5546875" bestFit="1" customWidth="1"/>
    <col min="15" max="15" width="30.6640625" bestFit="1" customWidth="1"/>
    <col min="16" max="16" width="12.44140625" bestFit="1" customWidth="1"/>
    <col min="17" max="17" width="32.109375" bestFit="1" customWidth="1"/>
    <col min="18" max="18" width="10" bestFit="1" customWidth="1"/>
    <col min="19" max="19" width="20.88671875" bestFit="1" customWidth="1"/>
    <col min="20" max="20" width="30.6640625" bestFit="1" customWidth="1"/>
    <col min="21" max="21" width="17.33203125" bestFit="1" customWidth="1"/>
    <col min="22" max="22" width="29.6640625" bestFit="1" customWidth="1"/>
    <col min="23" max="23" width="21.33203125" bestFit="1" customWidth="1"/>
    <col min="24" max="24" width="13.109375" bestFit="1" customWidth="1"/>
    <col min="25" max="25" width="12.33203125" bestFit="1" customWidth="1"/>
    <col min="26" max="26" width="31.44140625" bestFit="1" customWidth="1"/>
    <col min="27" max="27" width="8.6640625" bestFit="1" customWidth="1"/>
    <col min="28" max="28" width="11.109375" bestFit="1" customWidth="1"/>
    <col min="29" max="29" width="11" bestFit="1" customWidth="1"/>
    <col min="30" max="30" width="13.77734375" bestFit="1" customWidth="1"/>
    <col min="31" max="31" width="13.21875" bestFit="1" customWidth="1"/>
    <col min="32" max="32" width="13.88671875" bestFit="1" customWidth="1"/>
    <col min="33" max="33" width="10.6640625" bestFit="1" customWidth="1"/>
    <col min="34" max="34" width="16.21875" bestFit="1" customWidth="1"/>
    <col min="35" max="35" width="13.44140625" bestFit="1" customWidth="1"/>
    <col min="36" max="36" width="10.21875" bestFit="1" customWidth="1"/>
    <col min="37" max="37" width="15.77734375" bestFit="1" customWidth="1"/>
    <col min="38" max="38" width="11" bestFit="1" customWidth="1"/>
    <col min="39" max="39" width="7.77734375" bestFit="1" customWidth="1"/>
    <col min="40" max="40" width="13.33203125" bestFit="1" customWidth="1"/>
    <col min="41" max="41" width="14.21875" bestFit="1" customWidth="1"/>
    <col min="42" max="42" width="10.88671875" bestFit="1" customWidth="1"/>
    <col min="43" max="43" width="16.44140625" bestFit="1" customWidth="1"/>
    <col min="44" max="44" width="26.33203125" bestFit="1" customWidth="1"/>
    <col min="45" max="45" width="14.44140625" bestFit="1" customWidth="1"/>
    <col min="46" max="46" width="11" style="1" bestFit="1" customWidth="1"/>
    <col min="47" max="47" width="11.21875" style="1" bestFit="1" customWidth="1"/>
    <col min="48" max="48" width="11.664062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127">
        <v>14</v>
      </c>
      <c r="C2" s="85">
        <v>6</v>
      </c>
      <c r="D2" s="85">
        <v>0</v>
      </c>
      <c r="E2" s="127">
        <v>6</v>
      </c>
      <c r="F2" s="127">
        <v>2</v>
      </c>
      <c r="G2" s="85">
        <v>5</v>
      </c>
      <c r="H2" s="85">
        <v>4</v>
      </c>
      <c r="I2" s="127">
        <v>4</v>
      </c>
      <c r="J2" s="127">
        <v>1064</v>
      </c>
      <c r="K2" s="127">
        <v>8.7392197125256708</v>
      </c>
      <c r="L2" s="127">
        <v>4</v>
      </c>
      <c r="M2" s="127">
        <v>5</v>
      </c>
      <c r="N2" s="127">
        <v>3</v>
      </c>
      <c r="O2" s="86"/>
      <c r="P2" s="127">
        <v>2</v>
      </c>
      <c r="Q2" s="85">
        <v>0</v>
      </c>
      <c r="R2" s="127">
        <v>10</v>
      </c>
      <c r="S2" s="86"/>
      <c r="T2" s="86"/>
      <c r="U2" s="86">
        <v>1327</v>
      </c>
      <c r="V2" s="86"/>
      <c r="W2" s="127"/>
      <c r="X2" s="86"/>
      <c r="Y2" s="85">
        <v>0</v>
      </c>
      <c r="Z2" s="86"/>
      <c r="AA2" s="86"/>
      <c r="AB2" s="127">
        <v>12</v>
      </c>
      <c r="AC2" s="127">
        <v>4754</v>
      </c>
      <c r="AD2" s="127">
        <v>13.015742642026</v>
      </c>
      <c r="AE2" s="127">
        <v>10</v>
      </c>
      <c r="AF2" s="127">
        <v>5</v>
      </c>
      <c r="AG2" s="127">
        <v>305</v>
      </c>
      <c r="AH2" s="127">
        <v>2.0041067761806999</v>
      </c>
      <c r="AI2" s="127">
        <v>3</v>
      </c>
      <c r="AJ2" s="127">
        <v>2001</v>
      </c>
      <c r="AK2" s="127">
        <v>21.913757700205299</v>
      </c>
      <c r="AL2" s="127">
        <v>0</v>
      </c>
      <c r="AM2" s="127">
        <v>0</v>
      </c>
      <c r="AN2" s="127">
        <v>0</v>
      </c>
      <c r="AO2" s="127">
        <v>2</v>
      </c>
      <c r="AP2" s="127">
        <v>3231</v>
      </c>
      <c r="AQ2" s="127">
        <v>53.075975359342898</v>
      </c>
      <c r="AR2" s="86">
        <v>2</v>
      </c>
      <c r="AS2" s="86"/>
      <c r="AT2" s="88">
        <v>44927</v>
      </c>
      <c r="AU2" s="88">
        <v>45291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127">
        <v>95</v>
      </c>
      <c r="C3" s="85">
        <v>81</v>
      </c>
      <c r="D3" s="85">
        <v>0</v>
      </c>
      <c r="E3" s="127">
        <v>49</v>
      </c>
      <c r="F3" s="127">
        <v>19</v>
      </c>
      <c r="G3" s="85">
        <v>9</v>
      </c>
      <c r="H3" s="85">
        <v>3</v>
      </c>
      <c r="I3" s="127">
        <v>3</v>
      </c>
      <c r="J3" s="127">
        <v>3275</v>
      </c>
      <c r="K3" s="127">
        <v>35.865845311430498</v>
      </c>
      <c r="L3" s="127">
        <v>34</v>
      </c>
      <c r="M3" s="127">
        <v>18</v>
      </c>
      <c r="N3" s="127">
        <v>8</v>
      </c>
      <c r="O3" s="86"/>
      <c r="P3" s="127">
        <v>3</v>
      </c>
      <c r="Q3" s="85">
        <v>26</v>
      </c>
      <c r="R3" s="127">
        <v>30</v>
      </c>
      <c r="S3" s="127">
        <v>1557</v>
      </c>
      <c r="T3" s="86"/>
      <c r="U3" s="127">
        <v>4282</v>
      </c>
      <c r="V3" s="86"/>
      <c r="W3" s="127"/>
      <c r="X3" s="86"/>
      <c r="Y3" s="85">
        <v>0</v>
      </c>
      <c r="Z3" s="127">
        <v>1</v>
      </c>
      <c r="AA3" s="86"/>
      <c r="AB3" s="127">
        <v>89</v>
      </c>
      <c r="AC3" s="127">
        <v>72532</v>
      </c>
      <c r="AD3" s="127">
        <v>26.775073252889701</v>
      </c>
      <c r="AE3" s="127">
        <v>30</v>
      </c>
      <c r="AF3" s="127">
        <v>18</v>
      </c>
      <c r="AG3" s="127">
        <v>9680</v>
      </c>
      <c r="AH3" s="127">
        <v>17.668263746292499</v>
      </c>
      <c r="AI3" s="127">
        <v>8</v>
      </c>
      <c r="AJ3" s="127">
        <v>11365</v>
      </c>
      <c r="AK3" s="127">
        <v>46.673511293634498</v>
      </c>
      <c r="AL3" s="127">
        <v>1</v>
      </c>
      <c r="AM3" s="127">
        <v>863</v>
      </c>
      <c r="AN3" s="127">
        <v>28.35318275154</v>
      </c>
      <c r="AO3" s="127">
        <v>3</v>
      </c>
      <c r="AP3" s="127">
        <v>5816</v>
      </c>
      <c r="AQ3" s="127">
        <v>63.693360711841201</v>
      </c>
      <c r="AR3" s="127">
        <v>10</v>
      </c>
      <c r="AS3" s="127">
        <v>6</v>
      </c>
      <c r="AT3" s="88">
        <v>44927</v>
      </c>
      <c r="AU3" s="88">
        <v>45291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78</v>
      </c>
      <c r="C4" s="85">
        <v>56</v>
      </c>
      <c r="D4" s="85">
        <v>1</v>
      </c>
      <c r="E4" s="85">
        <v>38</v>
      </c>
      <c r="F4" s="85">
        <v>14</v>
      </c>
      <c r="G4" s="85">
        <v>15</v>
      </c>
      <c r="H4" s="85">
        <v>10</v>
      </c>
      <c r="I4" s="85">
        <v>10</v>
      </c>
      <c r="J4" s="85">
        <v>7157</v>
      </c>
      <c r="K4" s="85">
        <v>23.5137577002053</v>
      </c>
      <c r="L4" s="85">
        <v>11</v>
      </c>
      <c r="M4" s="85">
        <v>1</v>
      </c>
      <c r="N4" s="85">
        <v>17</v>
      </c>
      <c r="O4" s="86"/>
      <c r="P4" s="85">
        <v>8</v>
      </c>
      <c r="Q4" s="85">
        <v>34</v>
      </c>
      <c r="R4" s="85">
        <v>35</v>
      </c>
      <c r="S4" s="128"/>
      <c r="T4" s="85"/>
      <c r="U4" s="85"/>
      <c r="V4" s="86"/>
      <c r="W4" s="85">
        <v>2088</v>
      </c>
      <c r="X4" s="86"/>
      <c r="Y4" s="85">
        <v>0</v>
      </c>
      <c r="Z4" s="85">
        <v>9</v>
      </c>
      <c r="AA4" s="86"/>
      <c r="AB4" s="85">
        <v>77</v>
      </c>
      <c r="AC4" s="85">
        <v>78270</v>
      </c>
      <c r="AD4" s="85">
        <v>33.396090562414997</v>
      </c>
      <c r="AE4" s="85">
        <v>36</v>
      </c>
      <c r="AF4" s="85">
        <v>1</v>
      </c>
      <c r="AG4" s="85">
        <v>525</v>
      </c>
      <c r="AH4" s="85">
        <v>17.248459958932202</v>
      </c>
      <c r="AI4" s="85">
        <v>17</v>
      </c>
      <c r="AJ4" s="85">
        <v>27274</v>
      </c>
      <c r="AK4" s="85">
        <v>52.709747554052399</v>
      </c>
      <c r="AL4" s="85">
        <v>9</v>
      </c>
      <c r="AM4" s="85">
        <v>2801</v>
      </c>
      <c r="AN4" s="85">
        <v>10.224960073009401</v>
      </c>
      <c r="AO4" s="85">
        <v>8</v>
      </c>
      <c r="AP4" s="85">
        <v>18405</v>
      </c>
      <c r="AQ4" s="85">
        <v>75.585215605749497</v>
      </c>
      <c r="AR4" s="85"/>
      <c r="AS4" s="85">
        <v>3</v>
      </c>
      <c r="AT4" s="88">
        <v>44927</v>
      </c>
      <c r="AU4" s="88">
        <v>45291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14</v>
      </c>
      <c r="C5" s="85">
        <v>13</v>
      </c>
      <c r="D5" s="85">
        <v>0</v>
      </c>
      <c r="E5" s="85">
        <v>9</v>
      </c>
      <c r="F5" s="85">
        <v>2</v>
      </c>
      <c r="G5" s="85">
        <v>0</v>
      </c>
      <c r="H5" s="85">
        <v>2</v>
      </c>
      <c r="I5" s="85">
        <v>2</v>
      </c>
      <c r="J5" s="85">
        <v>2092</v>
      </c>
      <c r="K5" s="85">
        <v>34.3655030800821</v>
      </c>
      <c r="L5" s="127">
        <v>5</v>
      </c>
      <c r="M5" s="127">
        <v>7</v>
      </c>
      <c r="N5" s="128"/>
      <c r="O5" s="86"/>
      <c r="P5" s="85">
        <v>4</v>
      </c>
      <c r="Q5" s="85">
        <v>7</v>
      </c>
      <c r="R5" s="85">
        <v>15</v>
      </c>
      <c r="S5" s="86"/>
      <c r="T5" s="86"/>
      <c r="U5" s="86"/>
      <c r="V5" s="86"/>
      <c r="W5" s="86">
        <v>1110</v>
      </c>
      <c r="X5" s="86"/>
      <c r="Y5" s="85">
        <v>0</v>
      </c>
      <c r="Z5" s="127">
        <v>3</v>
      </c>
      <c r="AA5" s="127">
        <v>1</v>
      </c>
      <c r="AB5" s="85">
        <v>13</v>
      </c>
      <c r="AC5" s="85">
        <v>15213</v>
      </c>
      <c r="AD5" s="85">
        <v>38.447006791976001</v>
      </c>
      <c r="AE5" s="85">
        <v>15</v>
      </c>
      <c r="AF5" s="85">
        <v>7</v>
      </c>
      <c r="AG5" s="85">
        <v>4346</v>
      </c>
      <c r="AH5" s="85">
        <v>20.397770607216199</v>
      </c>
      <c r="AI5" s="85">
        <v>0</v>
      </c>
      <c r="AJ5" s="85">
        <v>0</v>
      </c>
      <c r="AK5" s="85">
        <v>0</v>
      </c>
      <c r="AL5" s="85">
        <v>3</v>
      </c>
      <c r="AM5" s="85">
        <v>1361</v>
      </c>
      <c r="AN5" s="85">
        <v>14.904859685147199</v>
      </c>
      <c r="AO5" s="85">
        <v>4</v>
      </c>
      <c r="AP5" s="85">
        <v>4404</v>
      </c>
      <c r="AQ5" s="85">
        <v>36.172484599589303</v>
      </c>
      <c r="AR5" s="86"/>
      <c r="AS5" s="86"/>
      <c r="AT5" s="88">
        <v>44927</v>
      </c>
      <c r="AU5" s="88">
        <v>45291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/>
      <c r="G6" s="85">
        <v>1</v>
      </c>
      <c r="H6" s="85">
        <v>3</v>
      </c>
      <c r="I6" s="127">
        <v>3</v>
      </c>
      <c r="J6" s="127">
        <v>2901</v>
      </c>
      <c r="K6" s="127">
        <v>31.770020533880899</v>
      </c>
      <c r="L6" s="128"/>
      <c r="M6" s="86"/>
      <c r="N6" s="128"/>
      <c r="O6" s="86"/>
      <c r="P6" s="86"/>
      <c r="Q6" s="85">
        <v>2</v>
      </c>
      <c r="R6" s="128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5505</v>
      </c>
      <c r="AD6" s="85">
        <v>30.143737166324399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44927</v>
      </c>
      <c r="AU6" s="88">
        <v>45291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29</v>
      </c>
      <c r="C7" s="85">
        <v>24</v>
      </c>
      <c r="D7" s="85">
        <v>0</v>
      </c>
      <c r="E7" s="85">
        <v>16</v>
      </c>
      <c r="F7" s="85">
        <v>7</v>
      </c>
      <c r="G7" s="85">
        <v>5</v>
      </c>
      <c r="H7" s="85">
        <v>2</v>
      </c>
      <c r="I7" s="85">
        <v>2</v>
      </c>
      <c r="J7" s="85">
        <v>619</v>
      </c>
      <c r="K7" s="85">
        <v>10.1683778234086</v>
      </c>
      <c r="L7" s="85">
        <v>2</v>
      </c>
      <c r="M7" s="85">
        <v>2</v>
      </c>
      <c r="N7" s="128"/>
      <c r="O7" s="128"/>
      <c r="P7" s="85">
        <v>1</v>
      </c>
      <c r="Q7" s="85">
        <v>7</v>
      </c>
      <c r="R7" s="85">
        <v>6</v>
      </c>
      <c r="S7" s="86"/>
      <c r="T7" s="127">
        <v>0</v>
      </c>
      <c r="U7" s="86"/>
      <c r="V7" s="86"/>
      <c r="W7" s="86"/>
      <c r="X7" s="128"/>
      <c r="Y7" s="85">
        <v>0</v>
      </c>
      <c r="Z7" s="85">
        <v>3</v>
      </c>
      <c r="AA7" s="86"/>
      <c r="AB7" s="85">
        <v>28</v>
      </c>
      <c r="AC7" s="85">
        <v>23081</v>
      </c>
      <c r="AD7" s="85">
        <v>27.0824288647697</v>
      </c>
      <c r="AE7" s="85">
        <v>6</v>
      </c>
      <c r="AF7" s="85">
        <v>2</v>
      </c>
      <c r="AG7" s="85">
        <v>2997</v>
      </c>
      <c r="AH7" s="85">
        <v>49.2320328542094</v>
      </c>
      <c r="AI7" s="85">
        <v>0</v>
      </c>
      <c r="AJ7" s="85">
        <v>0</v>
      </c>
      <c r="AK7" s="85">
        <v>0</v>
      </c>
      <c r="AL7" s="85">
        <v>3</v>
      </c>
      <c r="AM7" s="85">
        <v>342</v>
      </c>
      <c r="AN7" s="85">
        <v>3.7453798767967101</v>
      </c>
      <c r="AO7" s="85">
        <v>1</v>
      </c>
      <c r="AP7" s="85">
        <v>1684</v>
      </c>
      <c r="AQ7" s="85">
        <v>55.326488706365502</v>
      </c>
      <c r="AR7" s="86"/>
      <c r="AS7" s="128">
        <v>1</v>
      </c>
      <c r="AT7" s="88">
        <v>44927</v>
      </c>
      <c r="AU7" s="88">
        <v>45291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21</v>
      </c>
      <c r="C8" s="85">
        <v>18</v>
      </c>
      <c r="D8" s="85">
        <v>0</v>
      </c>
      <c r="E8" s="85">
        <v>12</v>
      </c>
      <c r="F8" s="127">
        <v>1</v>
      </c>
      <c r="G8" s="85">
        <v>3</v>
      </c>
      <c r="H8" s="85">
        <v>1</v>
      </c>
      <c r="I8" s="128">
        <v>1</v>
      </c>
      <c r="J8" s="128">
        <v>31</v>
      </c>
      <c r="K8" s="128">
        <v>1.0184804928131399</v>
      </c>
      <c r="L8" s="85">
        <v>10</v>
      </c>
      <c r="M8" s="85">
        <v>3</v>
      </c>
      <c r="N8" s="85">
        <v>2</v>
      </c>
      <c r="O8" s="86"/>
      <c r="P8" s="85">
        <v>2</v>
      </c>
      <c r="Q8" s="85">
        <v>6</v>
      </c>
      <c r="R8" s="85">
        <v>9</v>
      </c>
      <c r="S8" s="86">
        <v>342</v>
      </c>
      <c r="T8" s="86"/>
      <c r="U8" s="86"/>
      <c r="V8" s="86"/>
      <c r="W8" s="86"/>
      <c r="X8" s="86"/>
      <c r="Y8" s="85">
        <v>0</v>
      </c>
      <c r="Z8" s="85">
        <v>2</v>
      </c>
      <c r="AA8" s="86"/>
      <c r="AB8" s="85">
        <v>20</v>
      </c>
      <c r="AC8" s="85">
        <v>21205</v>
      </c>
      <c r="AD8" s="85">
        <v>34.833675564681698</v>
      </c>
      <c r="AE8" s="85">
        <v>9</v>
      </c>
      <c r="AF8" s="85">
        <v>3</v>
      </c>
      <c r="AG8" s="85">
        <v>938</v>
      </c>
      <c r="AH8" s="85">
        <v>10.2724161533196</v>
      </c>
      <c r="AI8" s="85">
        <v>2</v>
      </c>
      <c r="AJ8" s="85">
        <v>1864</v>
      </c>
      <c r="AK8" s="85">
        <v>30.620123203285399</v>
      </c>
      <c r="AL8" s="85">
        <v>2</v>
      </c>
      <c r="AM8" s="85">
        <v>1113</v>
      </c>
      <c r="AN8" s="85">
        <v>18.2833675564682</v>
      </c>
      <c r="AO8" s="85">
        <v>2</v>
      </c>
      <c r="AP8" s="85">
        <v>3156</v>
      </c>
      <c r="AQ8" s="85">
        <v>51.843942505133498</v>
      </c>
      <c r="AR8" s="86"/>
      <c r="AS8" s="127">
        <v>4</v>
      </c>
      <c r="AT8" s="88">
        <v>44927</v>
      </c>
      <c r="AU8" s="88">
        <v>45291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68</v>
      </c>
      <c r="C9" s="85">
        <v>44</v>
      </c>
      <c r="D9" s="85">
        <v>0</v>
      </c>
      <c r="E9" s="85">
        <v>30</v>
      </c>
      <c r="F9" s="85">
        <v>16</v>
      </c>
      <c r="G9" s="85">
        <v>22</v>
      </c>
      <c r="H9" s="85">
        <v>5</v>
      </c>
      <c r="I9" s="85">
        <v>5</v>
      </c>
      <c r="J9" s="85">
        <v>2337</v>
      </c>
      <c r="K9" s="85">
        <v>15.3560574948665</v>
      </c>
      <c r="L9" s="85">
        <v>32</v>
      </c>
      <c r="M9" s="85">
        <v>12</v>
      </c>
      <c r="N9" s="85">
        <v>4</v>
      </c>
      <c r="O9" s="128"/>
      <c r="P9" s="85">
        <v>8</v>
      </c>
      <c r="Q9" s="85">
        <v>8</v>
      </c>
      <c r="R9" s="85">
        <v>25</v>
      </c>
      <c r="S9" s="128">
        <v>1013</v>
      </c>
      <c r="T9" s="128"/>
      <c r="U9" s="86"/>
      <c r="V9" s="86"/>
      <c r="W9" s="85">
        <v>551</v>
      </c>
      <c r="X9" s="86"/>
      <c r="Y9" s="85">
        <v>0</v>
      </c>
      <c r="Z9" s="85">
        <v>1</v>
      </c>
      <c r="AA9" s="86"/>
      <c r="AB9" s="85">
        <v>64</v>
      </c>
      <c r="AC9" s="85">
        <v>36458</v>
      </c>
      <c r="AD9" s="85">
        <v>18.715605749486699</v>
      </c>
      <c r="AE9" s="85">
        <v>25</v>
      </c>
      <c r="AF9" s="85">
        <v>12</v>
      </c>
      <c r="AG9" s="85">
        <v>3768</v>
      </c>
      <c r="AH9" s="85">
        <v>10.3162217659138</v>
      </c>
      <c r="AI9" s="85">
        <v>4</v>
      </c>
      <c r="AJ9" s="85">
        <v>3963</v>
      </c>
      <c r="AK9" s="85">
        <v>32.550308008213598</v>
      </c>
      <c r="AL9" s="85">
        <v>1</v>
      </c>
      <c r="AM9" s="85">
        <v>538</v>
      </c>
      <c r="AN9" s="85">
        <v>17.675564681724801</v>
      </c>
      <c r="AO9" s="85">
        <v>8</v>
      </c>
      <c r="AP9" s="85">
        <v>9552</v>
      </c>
      <c r="AQ9" s="85">
        <v>39.227926078028702</v>
      </c>
      <c r="AR9" s="86"/>
      <c r="AS9" s="85">
        <v>5</v>
      </c>
      <c r="AT9" s="88">
        <v>44927</v>
      </c>
      <c r="AU9" s="88">
        <v>45291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128"/>
      <c r="C10" s="85">
        <v>0</v>
      </c>
      <c r="D10" s="85">
        <v>0</v>
      </c>
      <c r="E10" s="128"/>
      <c r="F10" s="86"/>
      <c r="G10" s="85">
        <v>0</v>
      </c>
      <c r="H10" s="85">
        <v>0</v>
      </c>
      <c r="I10" s="86"/>
      <c r="J10" s="86"/>
      <c r="K10" s="86"/>
      <c r="L10" s="86"/>
      <c r="M10" s="127">
        <v>6</v>
      </c>
      <c r="N10" s="86"/>
      <c r="O10" s="86"/>
      <c r="P10" s="128"/>
      <c r="Q10" s="85">
        <v>0</v>
      </c>
      <c r="R10" s="85">
        <v>7</v>
      </c>
      <c r="S10" s="86"/>
      <c r="T10" s="86"/>
      <c r="U10" s="86"/>
      <c r="V10" s="86"/>
      <c r="W10" s="86"/>
      <c r="X10" s="86"/>
      <c r="Y10" s="85">
        <v>0</v>
      </c>
      <c r="Z10" s="85">
        <v>1</v>
      </c>
      <c r="AA10" s="86"/>
      <c r="AB10" s="128"/>
      <c r="AC10" s="128"/>
      <c r="AD10" s="128"/>
      <c r="AE10" s="85">
        <v>7</v>
      </c>
      <c r="AF10" s="85">
        <v>6</v>
      </c>
      <c r="AG10" s="85">
        <v>2326</v>
      </c>
      <c r="AH10" s="85">
        <v>12.7364818617385</v>
      </c>
      <c r="AI10" s="85">
        <v>0</v>
      </c>
      <c r="AJ10" s="85">
        <v>0</v>
      </c>
      <c r="AK10" s="85">
        <v>0</v>
      </c>
      <c r="AL10" s="85">
        <v>1</v>
      </c>
      <c r="AM10" s="85">
        <v>1162</v>
      </c>
      <c r="AN10" s="85">
        <v>38.176591375770002</v>
      </c>
      <c r="AO10" s="85">
        <v>0</v>
      </c>
      <c r="AP10" s="85">
        <v>0</v>
      </c>
      <c r="AQ10" s="85">
        <v>0</v>
      </c>
      <c r="AR10" s="86"/>
      <c r="AS10" s="86"/>
      <c r="AT10" s="88">
        <v>44927</v>
      </c>
      <c r="AU10" s="88">
        <v>45291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44927</v>
      </c>
      <c r="AU11" s="88">
        <v>45291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128"/>
      <c r="C12" s="85">
        <v>0</v>
      </c>
      <c r="D12" s="85">
        <v>0</v>
      </c>
      <c r="E12" s="128"/>
      <c r="F12" s="128"/>
      <c r="G12" s="85">
        <v>0</v>
      </c>
      <c r="H12" s="85">
        <v>0</v>
      </c>
      <c r="I12" s="128"/>
      <c r="J12" s="128"/>
      <c r="K12" s="128"/>
      <c r="L12" s="128"/>
      <c r="M12" s="128"/>
      <c r="N12" s="128"/>
      <c r="O12" s="86"/>
      <c r="P12" s="128"/>
      <c r="Q12" s="85">
        <v>0</v>
      </c>
      <c r="R12" s="128"/>
      <c r="S12" s="128"/>
      <c r="T12" s="86"/>
      <c r="U12" s="128"/>
      <c r="V12" s="86"/>
      <c r="W12" s="86"/>
      <c r="X12" s="128"/>
      <c r="Y12" s="85">
        <v>0</v>
      </c>
      <c r="Z12" s="128"/>
      <c r="AA12" s="86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88">
        <v>44927</v>
      </c>
      <c r="AU12" s="88">
        <v>45291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74</v>
      </c>
      <c r="C13" s="85">
        <v>44</v>
      </c>
      <c r="D13" s="85">
        <v>0</v>
      </c>
      <c r="E13" s="85">
        <v>21</v>
      </c>
      <c r="F13" s="85">
        <v>12</v>
      </c>
      <c r="G13" s="85">
        <v>20</v>
      </c>
      <c r="H13" s="85">
        <v>24</v>
      </c>
      <c r="I13" s="85">
        <v>24</v>
      </c>
      <c r="J13" s="85">
        <v>21285</v>
      </c>
      <c r="K13" s="85">
        <v>29.137577002053401</v>
      </c>
      <c r="L13" s="85">
        <v>27</v>
      </c>
      <c r="M13" s="85">
        <v>14</v>
      </c>
      <c r="N13" s="127">
        <v>6</v>
      </c>
      <c r="O13" s="86"/>
      <c r="P13" s="85">
        <v>12</v>
      </c>
      <c r="Q13" s="85">
        <v>15</v>
      </c>
      <c r="R13" s="85">
        <v>39</v>
      </c>
      <c r="S13" s="127">
        <v>1946</v>
      </c>
      <c r="T13" s="127"/>
      <c r="U13" s="127"/>
      <c r="V13" s="86"/>
      <c r="W13" s="127">
        <v>1298</v>
      </c>
      <c r="X13" s="86"/>
      <c r="Y13" s="85">
        <v>0</v>
      </c>
      <c r="Z13" s="127">
        <v>7</v>
      </c>
      <c r="AA13" s="86"/>
      <c r="AB13" s="85">
        <v>71</v>
      </c>
      <c r="AC13" s="85">
        <v>49076</v>
      </c>
      <c r="AD13" s="85">
        <v>22.709199757063899</v>
      </c>
      <c r="AE13" s="85">
        <v>39</v>
      </c>
      <c r="AF13" s="85">
        <v>14</v>
      </c>
      <c r="AG13" s="85">
        <v>6646</v>
      </c>
      <c r="AH13" s="85">
        <v>15.5963625696685</v>
      </c>
      <c r="AI13" s="85">
        <v>6</v>
      </c>
      <c r="AJ13" s="85">
        <v>2973</v>
      </c>
      <c r="AK13" s="85">
        <v>16.279260780287501</v>
      </c>
      <c r="AL13" s="85">
        <v>7</v>
      </c>
      <c r="AM13" s="85">
        <v>1635</v>
      </c>
      <c r="AN13" s="85">
        <v>7.67380463479026</v>
      </c>
      <c r="AO13" s="85">
        <v>12</v>
      </c>
      <c r="AP13" s="85">
        <v>10936</v>
      </c>
      <c r="AQ13" s="85">
        <v>29.941136208076699</v>
      </c>
      <c r="AR13" s="127"/>
      <c r="AS13" s="127">
        <v>3</v>
      </c>
      <c r="AT13" s="88">
        <v>44927</v>
      </c>
      <c r="AU13" s="88">
        <v>45291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5</v>
      </c>
      <c r="C14" s="85">
        <v>3</v>
      </c>
      <c r="D14" s="85">
        <v>0</v>
      </c>
      <c r="E14" s="85">
        <v>1</v>
      </c>
      <c r="F14" s="85">
        <v>1</v>
      </c>
      <c r="G14" s="85">
        <v>0</v>
      </c>
      <c r="H14" s="85">
        <v>2</v>
      </c>
      <c r="I14" s="85">
        <v>2</v>
      </c>
      <c r="J14" s="85">
        <v>843</v>
      </c>
      <c r="K14" s="85">
        <v>13.8480492813142</v>
      </c>
      <c r="L14" s="128"/>
      <c r="M14" s="128"/>
      <c r="N14" s="85">
        <v>2</v>
      </c>
      <c r="O14" s="128"/>
      <c r="P14" s="85">
        <v>1</v>
      </c>
      <c r="Q14" s="85">
        <v>1</v>
      </c>
      <c r="R14" s="85">
        <v>3</v>
      </c>
      <c r="S14" s="86"/>
      <c r="T14" s="128"/>
      <c r="U14" s="86"/>
      <c r="V14" s="86"/>
      <c r="W14" s="128"/>
      <c r="X14" s="86"/>
      <c r="Y14" s="85">
        <v>0</v>
      </c>
      <c r="Z14" s="128"/>
      <c r="AA14" s="128"/>
      <c r="AB14" s="85">
        <v>5</v>
      </c>
      <c r="AC14" s="85">
        <v>3898</v>
      </c>
      <c r="AD14" s="85">
        <v>25.613141683778199</v>
      </c>
      <c r="AE14" s="85">
        <v>3</v>
      </c>
      <c r="AF14" s="85">
        <v>0</v>
      </c>
      <c r="AG14" s="85">
        <v>0</v>
      </c>
      <c r="AH14" s="85">
        <v>0</v>
      </c>
      <c r="AI14" s="85">
        <v>2</v>
      </c>
      <c r="AJ14" s="85">
        <v>1375</v>
      </c>
      <c r="AK14" s="85">
        <v>22.5872689938398</v>
      </c>
      <c r="AL14" s="85">
        <v>0</v>
      </c>
      <c r="AM14" s="85">
        <v>0</v>
      </c>
      <c r="AN14" s="85">
        <v>0</v>
      </c>
      <c r="AO14" s="85">
        <v>1</v>
      </c>
      <c r="AP14" s="85">
        <v>1869</v>
      </c>
      <c r="AQ14" s="85">
        <v>61.404517453798803</v>
      </c>
      <c r="AR14" s="86"/>
      <c r="AS14" s="128"/>
      <c r="AT14" s="88">
        <v>44927</v>
      </c>
      <c r="AU14" s="88">
        <v>45291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127">
        <v>6</v>
      </c>
      <c r="C15" s="85">
        <v>4</v>
      </c>
      <c r="D15" s="85">
        <v>0</v>
      </c>
      <c r="E15" s="127">
        <v>3</v>
      </c>
      <c r="F15" s="86"/>
      <c r="G15" s="85">
        <v>1</v>
      </c>
      <c r="H15" s="85">
        <v>1</v>
      </c>
      <c r="I15" s="86">
        <v>1</v>
      </c>
      <c r="J15" s="86">
        <v>684</v>
      </c>
      <c r="K15" s="86">
        <v>22.472279260780301</v>
      </c>
      <c r="L15" s="127">
        <v>2</v>
      </c>
      <c r="M15" s="86">
        <v>2</v>
      </c>
      <c r="N15" s="85">
        <v>3</v>
      </c>
      <c r="O15" s="86"/>
      <c r="P15" s="86"/>
      <c r="Q15" s="85">
        <v>2</v>
      </c>
      <c r="R15" s="85">
        <v>5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127">
        <v>6</v>
      </c>
      <c r="AC15" s="127">
        <v>5739</v>
      </c>
      <c r="AD15" s="127">
        <v>31.425051334702299</v>
      </c>
      <c r="AE15" s="85">
        <v>5</v>
      </c>
      <c r="AF15" s="85">
        <v>2</v>
      </c>
      <c r="AG15" s="85">
        <v>1282</v>
      </c>
      <c r="AH15" s="85">
        <v>21.0595482546201</v>
      </c>
      <c r="AI15" s="85">
        <v>3</v>
      </c>
      <c r="AJ15" s="85">
        <v>2379</v>
      </c>
      <c r="AK15" s="85">
        <v>26.053388090349099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44927</v>
      </c>
      <c r="AU15" s="88">
        <v>45291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47</v>
      </c>
      <c r="C16" s="85">
        <v>36</v>
      </c>
      <c r="D16" s="85">
        <v>0</v>
      </c>
      <c r="E16" s="85">
        <v>30</v>
      </c>
      <c r="F16" s="85">
        <v>2</v>
      </c>
      <c r="G16" s="85">
        <v>8</v>
      </c>
      <c r="H16" s="85">
        <v>6</v>
      </c>
      <c r="I16" s="85">
        <v>6</v>
      </c>
      <c r="J16" s="85">
        <v>9235</v>
      </c>
      <c r="K16" s="85">
        <v>50.568104038329899</v>
      </c>
      <c r="L16" s="85">
        <v>15</v>
      </c>
      <c r="M16" s="127">
        <v>1</v>
      </c>
      <c r="N16" s="85">
        <v>7</v>
      </c>
      <c r="O16" s="127">
        <v>1</v>
      </c>
      <c r="P16" s="85">
        <v>4</v>
      </c>
      <c r="Q16" s="85">
        <v>14</v>
      </c>
      <c r="R16" s="85">
        <v>17</v>
      </c>
      <c r="S16" s="86"/>
      <c r="T16" s="86"/>
      <c r="U16" s="86"/>
      <c r="V16" s="86"/>
      <c r="W16" s="86"/>
      <c r="X16" s="127">
        <v>1</v>
      </c>
      <c r="Y16" s="85">
        <v>0</v>
      </c>
      <c r="Z16" s="85">
        <v>3</v>
      </c>
      <c r="AA16" s="86"/>
      <c r="AB16" s="85">
        <v>47</v>
      </c>
      <c r="AC16" s="85">
        <v>43435</v>
      </c>
      <c r="AD16" s="85">
        <v>30.362182707850899</v>
      </c>
      <c r="AE16" s="85">
        <v>17</v>
      </c>
      <c r="AF16" s="85">
        <v>1</v>
      </c>
      <c r="AG16" s="85">
        <v>521</v>
      </c>
      <c r="AH16" s="85">
        <v>17.117043121149901</v>
      </c>
      <c r="AI16" s="85">
        <v>7</v>
      </c>
      <c r="AJ16" s="85">
        <v>10436</v>
      </c>
      <c r="AK16" s="85">
        <v>48.980932824875303</v>
      </c>
      <c r="AL16" s="85">
        <v>3</v>
      </c>
      <c r="AM16" s="85">
        <v>1656</v>
      </c>
      <c r="AN16" s="85">
        <v>18.135523613962999</v>
      </c>
      <c r="AO16" s="85">
        <v>4</v>
      </c>
      <c r="AP16" s="85">
        <v>7368</v>
      </c>
      <c r="AQ16" s="85">
        <v>60.517453798768003</v>
      </c>
      <c r="AR16" s="86">
        <v>1</v>
      </c>
      <c r="AS16" s="85">
        <v>3</v>
      </c>
      <c r="AT16" s="88">
        <v>44927</v>
      </c>
      <c r="AU16" s="88">
        <v>45291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7</v>
      </c>
      <c r="C17" s="85">
        <v>5</v>
      </c>
      <c r="D17" s="85">
        <v>0</v>
      </c>
      <c r="E17" s="85">
        <v>4</v>
      </c>
      <c r="F17" s="128"/>
      <c r="G17" s="85">
        <v>1</v>
      </c>
      <c r="H17" s="85">
        <v>2</v>
      </c>
      <c r="I17" s="85">
        <v>2</v>
      </c>
      <c r="J17" s="85">
        <v>627</v>
      </c>
      <c r="K17" s="85">
        <v>10.299794661190999</v>
      </c>
      <c r="L17" s="85">
        <v>4</v>
      </c>
      <c r="M17" s="85"/>
      <c r="N17" s="85">
        <v>2</v>
      </c>
      <c r="O17" s="128"/>
      <c r="P17" s="85">
        <v>1</v>
      </c>
      <c r="Q17" s="85">
        <v>1</v>
      </c>
      <c r="R17" s="85">
        <v>5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7</v>
      </c>
      <c r="AC17" s="85">
        <v>6156</v>
      </c>
      <c r="AD17" s="85">
        <v>28.892930478146098</v>
      </c>
      <c r="AE17" s="85">
        <v>5</v>
      </c>
      <c r="AF17" s="85">
        <v>0</v>
      </c>
      <c r="AG17" s="85">
        <v>0</v>
      </c>
      <c r="AH17" s="85">
        <v>0</v>
      </c>
      <c r="AI17" s="85">
        <v>2</v>
      </c>
      <c r="AJ17" s="85">
        <v>2356</v>
      </c>
      <c r="AK17" s="85">
        <v>38.702258726899402</v>
      </c>
      <c r="AL17" s="85">
        <v>2</v>
      </c>
      <c r="AM17" s="85">
        <v>389</v>
      </c>
      <c r="AN17" s="85">
        <v>6.3901437371663201</v>
      </c>
      <c r="AO17" s="85">
        <v>1</v>
      </c>
      <c r="AP17" s="85">
        <v>1042</v>
      </c>
      <c r="AQ17" s="85">
        <v>34.234086242299803</v>
      </c>
      <c r="AR17" s="86"/>
      <c r="AS17" s="86"/>
      <c r="AT17" s="88">
        <v>44927</v>
      </c>
      <c r="AU17" s="88">
        <v>45291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77</v>
      </c>
      <c r="C18" s="85">
        <v>70</v>
      </c>
      <c r="D18" s="85">
        <v>1</v>
      </c>
      <c r="E18" s="85">
        <v>53</v>
      </c>
      <c r="F18" s="85">
        <v>7</v>
      </c>
      <c r="G18" s="85">
        <v>2</v>
      </c>
      <c r="H18" s="85">
        <v>9</v>
      </c>
      <c r="I18" s="85">
        <v>9</v>
      </c>
      <c r="J18" s="85">
        <v>4214</v>
      </c>
      <c r="K18" s="85">
        <v>15.3830709559662</v>
      </c>
      <c r="L18" s="85">
        <v>20</v>
      </c>
      <c r="M18" s="85">
        <v>7</v>
      </c>
      <c r="N18" s="85">
        <v>7</v>
      </c>
      <c r="O18" s="85">
        <v>1</v>
      </c>
      <c r="P18" s="85">
        <v>6</v>
      </c>
      <c r="Q18" s="85">
        <v>8</v>
      </c>
      <c r="R18" s="85">
        <v>26</v>
      </c>
      <c r="S18" s="127"/>
      <c r="T18" s="127"/>
      <c r="U18" s="128"/>
      <c r="V18" s="128"/>
      <c r="W18" s="127">
        <v>953</v>
      </c>
      <c r="X18" s="86"/>
      <c r="Y18" s="85">
        <v>0</v>
      </c>
      <c r="Z18" s="85">
        <v>5</v>
      </c>
      <c r="AA18" s="86"/>
      <c r="AB18" s="85">
        <v>76</v>
      </c>
      <c r="AC18" s="85">
        <v>47561</v>
      </c>
      <c r="AD18" s="85">
        <v>20.560250729493099</v>
      </c>
      <c r="AE18" s="85">
        <v>27</v>
      </c>
      <c r="AF18" s="85">
        <v>7</v>
      </c>
      <c r="AG18" s="85">
        <v>1836</v>
      </c>
      <c r="AH18" s="85">
        <v>8.61718979172778</v>
      </c>
      <c r="AI18" s="85">
        <v>7</v>
      </c>
      <c r="AJ18" s="85">
        <v>6641</v>
      </c>
      <c r="AK18" s="85">
        <v>31.169257846875901</v>
      </c>
      <c r="AL18" s="85">
        <v>5</v>
      </c>
      <c r="AM18" s="85">
        <v>2215</v>
      </c>
      <c r="AN18" s="85">
        <v>14.5544147843943</v>
      </c>
      <c r="AO18" s="85">
        <v>6</v>
      </c>
      <c r="AP18" s="85">
        <v>8182</v>
      </c>
      <c r="AQ18" s="85">
        <v>44.802190280629702</v>
      </c>
      <c r="AR18" s="128"/>
      <c r="AS18" s="127">
        <v>1</v>
      </c>
      <c r="AT18" s="88">
        <v>44927</v>
      </c>
      <c r="AU18" s="88">
        <v>45291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7</v>
      </c>
      <c r="C19" s="85">
        <v>6</v>
      </c>
      <c r="D19" s="85">
        <v>0</v>
      </c>
      <c r="E19" s="85">
        <v>7</v>
      </c>
      <c r="F19" s="128"/>
      <c r="G19" s="85">
        <v>1</v>
      </c>
      <c r="H19" s="85">
        <v>0</v>
      </c>
      <c r="I19" s="128"/>
      <c r="J19" s="128"/>
      <c r="K19" s="128"/>
      <c r="L19" s="128"/>
      <c r="M19" s="128"/>
      <c r="N19" s="128"/>
      <c r="O19" s="128"/>
      <c r="P19" s="85">
        <v>1</v>
      </c>
      <c r="Q19" s="85">
        <v>2</v>
      </c>
      <c r="R19" s="85">
        <v>2</v>
      </c>
      <c r="S19" s="128"/>
      <c r="T19" s="86"/>
      <c r="U19" s="86"/>
      <c r="V19" s="86"/>
      <c r="W19" s="128"/>
      <c r="X19" s="86"/>
      <c r="Y19" s="85">
        <v>0</v>
      </c>
      <c r="Z19" s="85">
        <v>1</v>
      </c>
      <c r="AA19" s="86"/>
      <c r="AB19" s="85">
        <v>7</v>
      </c>
      <c r="AC19" s="85">
        <v>7235</v>
      </c>
      <c r="AD19" s="85">
        <v>33.957172191258401</v>
      </c>
      <c r="AE19" s="85">
        <v>2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1</v>
      </c>
      <c r="AM19" s="85">
        <v>91</v>
      </c>
      <c r="AN19" s="85">
        <v>2.9897330595482501</v>
      </c>
      <c r="AO19" s="85">
        <v>1</v>
      </c>
      <c r="AP19" s="85">
        <v>2991</v>
      </c>
      <c r="AQ19" s="85">
        <v>98.266940451745398</v>
      </c>
      <c r="AR19" s="128"/>
      <c r="AS19" s="128"/>
      <c r="AT19" s="88">
        <v>44927</v>
      </c>
      <c r="AU19" s="88">
        <v>45291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128"/>
      <c r="C20" s="85">
        <v>0</v>
      </c>
      <c r="D20" s="85">
        <v>0</v>
      </c>
      <c r="E20" s="128"/>
      <c r="F20" s="128"/>
      <c r="G20" s="85">
        <v>0</v>
      </c>
      <c r="H20" s="85">
        <v>0</v>
      </c>
      <c r="I20" s="86"/>
      <c r="J20" s="86"/>
      <c r="K20" s="86"/>
      <c r="L20" s="128"/>
      <c r="M20" s="128"/>
      <c r="N20" s="86"/>
      <c r="O20" s="86"/>
      <c r="P20" s="86"/>
      <c r="Q20" s="85">
        <v>0</v>
      </c>
      <c r="R20" s="128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86"/>
      <c r="AS20" s="86"/>
      <c r="AT20" s="88">
        <v>44927</v>
      </c>
      <c r="AU20" s="88">
        <v>45291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41</v>
      </c>
      <c r="C21" s="85">
        <v>30</v>
      </c>
      <c r="D21" s="85">
        <v>0</v>
      </c>
      <c r="E21" s="85">
        <v>27</v>
      </c>
      <c r="F21" s="85">
        <v>3</v>
      </c>
      <c r="G21" s="85">
        <v>7</v>
      </c>
      <c r="H21" s="85">
        <v>6</v>
      </c>
      <c r="I21" s="85">
        <v>6</v>
      </c>
      <c r="J21" s="85">
        <v>4803</v>
      </c>
      <c r="K21" s="85">
        <v>26.299794661191001</v>
      </c>
      <c r="L21" s="85">
        <v>19</v>
      </c>
      <c r="M21" s="85">
        <v>5</v>
      </c>
      <c r="N21" s="85">
        <v>12</v>
      </c>
      <c r="O21" s="86"/>
      <c r="P21" s="85">
        <v>3</v>
      </c>
      <c r="Q21" s="85">
        <v>3</v>
      </c>
      <c r="R21" s="85">
        <v>23</v>
      </c>
      <c r="S21" s="127"/>
      <c r="T21" s="86">
        <v>135</v>
      </c>
      <c r="U21" s="127"/>
      <c r="V21" s="86"/>
      <c r="W21" s="128">
        <v>566</v>
      </c>
      <c r="X21" s="127"/>
      <c r="Y21" s="85">
        <v>0</v>
      </c>
      <c r="Z21" s="127">
        <v>3</v>
      </c>
      <c r="AA21" s="86"/>
      <c r="AB21" s="85">
        <v>39</v>
      </c>
      <c r="AC21" s="85">
        <v>19402</v>
      </c>
      <c r="AD21" s="85">
        <v>16.3445479913652</v>
      </c>
      <c r="AE21" s="85">
        <v>23</v>
      </c>
      <c r="AF21" s="85">
        <v>5</v>
      </c>
      <c r="AG21" s="85">
        <v>1859</v>
      </c>
      <c r="AH21" s="85">
        <v>12.2151950718686</v>
      </c>
      <c r="AI21" s="85">
        <v>12</v>
      </c>
      <c r="AJ21" s="85">
        <v>8247</v>
      </c>
      <c r="AK21" s="85">
        <v>22.579055441478399</v>
      </c>
      <c r="AL21" s="85">
        <v>3</v>
      </c>
      <c r="AM21" s="85">
        <v>1361</v>
      </c>
      <c r="AN21" s="85">
        <v>14.904859685147199</v>
      </c>
      <c r="AO21" s="85">
        <v>3</v>
      </c>
      <c r="AP21" s="85">
        <v>3340</v>
      </c>
      <c r="AQ21" s="85">
        <v>36.577686516084903</v>
      </c>
      <c r="AR21" s="127"/>
      <c r="AS21" s="127"/>
      <c r="AT21" s="88">
        <v>44927</v>
      </c>
      <c r="AU21" s="88">
        <v>45291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7</v>
      </c>
      <c r="C22" s="85">
        <v>2</v>
      </c>
      <c r="D22" s="85">
        <v>0</v>
      </c>
      <c r="E22" s="85">
        <v>3</v>
      </c>
      <c r="F22" s="85">
        <v>1</v>
      </c>
      <c r="G22" s="85">
        <v>3</v>
      </c>
      <c r="H22" s="85">
        <v>1</v>
      </c>
      <c r="I22" s="85">
        <v>1</v>
      </c>
      <c r="J22" s="85">
        <v>303</v>
      </c>
      <c r="K22" s="85">
        <v>9.9548254620123195</v>
      </c>
      <c r="L22" s="85">
        <v>1</v>
      </c>
      <c r="M22" s="85">
        <v>5</v>
      </c>
      <c r="N22" s="128"/>
      <c r="O22" s="86"/>
      <c r="P22" s="85">
        <v>1</v>
      </c>
      <c r="Q22" s="85">
        <v>2</v>
      </c>
      <c r="R22" s="85">
        <v>6</v>
      </c>
      <c r="S22" s="128"/>
      <c r="T22" s="86"/>
      <c r="U22" s="128"/>
      <c r="V22" s="86"/>
      <c r="W22" s="128"/>
      <c r="X22" s="86"/>
      <c r="Y22" s="85">
        <v>0</v>
      </c>
      <c r="Z22" s="128"/>
      <c r="AA22" s="86"/>
      <c r="AB22" s="85">
        <v>7</v>
      </c>
      <c r="AC22" s="85">
        <v>3754</v>
      </c>
      <c r="AD22" s="85">
        <v>17.619243179818099</v>
      </c>
      <c r="AE22" s="85">
        <v>6</v>
      </c>
      <c r="AF22" s="85">
        <v>5</v>
      </c>
      <c r="AG22" s="85">
        <v>407</v>
      </c>
      <c r="AH22" s="85">
        <v>2.67433264887064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1</v>
      </c>
      <c r="AP22" s="85">
        <v>2677</v>
      </c>
      <c r="AQ22" s="85">
        <v>87.950718685831603</v>
      </c>
      <c r="AR22" s="128"/>
      <c r="AS22" s="128"/>
      <c r="AT22" s="88">
        <v>44927</v>
      </c>
      <c r="AU22" s="88">
        <v>45291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40</v>
      </c>
      <c r="C23" s="85">
        <v>30</v>
      </c>
      <c r="D23" s="85">
        <v>0</v>
      </c>
      <c r="E23" s="85">
        <v>23</v>
      </c>
      <c r="F23" s="85">
        <v>5</v>
      </c>
      <c r="G23" s="85">
        <v>5</v>
      </c>
      <c r="H23" s="85">
        <v>4</v>
      </c>
      <c r="I23" s="85">
        <v>4</v>
      </c>
      <c r="J23" s="85">
        <v>6195</v>
      </c>
      <c r="K23" s="85">
        <v>50.882956878850102</v>
      </c>
      <c r="L23" s="85">
        <v>11</v>
      </c>
      <c r="M23" s="85">
        <v>6</v>
      </c>
      <c r="N23" s="85">
        <v>17</v>
      </c>
      <c r="O23" s="127">
        <v>1</v>
      </c>
      <c r="P23" s="85">
        <v>7</v>
      </c>
      <c r="Q23" s="85">
        <v>17</v>
      </c>
      <c r="R23" s="85">
        <v>33</v>
      </c>
      <c r="S23" s="86"/>
      <c r="T23" s="85"/>
      <c r="U23" s="128"/>
      <c r="V23" s="86"/>
      <c r="W23" s="85"/>
      <c r="X23" s="86"/>
      <c r="Y23" s="85">
        <v>0</v>
      </c>
      <c r="Z23" s="85">
        <v>1</v>
      </c>
      <c r="AA23" s="127">
        <v>1</v>
      </c>
      <c r="AB23" s="85">
        <v>40</v>
      </c>
      <c r="AC23" s="85">
        <v>40585</v>
      </c>
      <c r="AD23" s="85">
        <v>33.3347022587269</v>
      </c>
      <c r="AE23" s="85">
        <v>33</v>
      </c>
      <c r="AF23" s="85">
        <v>6</v>
      </c>
      <c r="AG23" s="85">
        <v>3469</v>
      </c>
      <c r="AH23" s="85">
        <v>18.995208761122498</v>
      </c>
      <c r="AI23" s="85">
        <v>17</v>
      </c>
      <c r="AJ23" s="85">
        <v>12191</v>
      </c>
      <c r="AK23" s="85">
        <v>23.5603333735958</v>
      </c>
      <c r="AL23" s="85">
        <v>1</v>
      </c>
      <c r="AM23" s="85">
        <v>421</v>
      </c>
      <c r="AN23" s="85">
        <v>13.8316221765914</v>
      </c>
      <c r="AO23" s="85">
        <v>7</v>
      </c>
      <c r="AP23" s="85">
        <v>9333</v>
      </c>
      <c r="AQ23" s="85">
        <v>43.804048107949498</v>
      </c>
      <c r="AR23" s="128"/>
      <c r="AS23" s="85">
        <v>2</v>
      </c>
      <c r="AT23" s="88">
        <v>44927</v>
      </c>
      <c r="AU23" s="88">
        <v>45291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128"/>
      <c r="C24" s="85">
        <v>0</v>
      </c>
      <c r="D24" s="85">
        <v>0</v>
      </c>
      <c r="E24" s="128"/>
      <c r="F24" s="128"/>
      <c r="G24" s="85">
        <v>0</v>
      </c>
      <c r="H24" s="85">
        <v>0</v>
      </c>
      <c r="I24" s="128"/>
      <c r="J24" s="128"/>
      <c r="K24" s="128"/>
      <c r="L24" s="128"/>
      <c r="M24" s="128"/>
      <c r="N24" s="127">
        <v>2</v>
      </c>
      <c r="O24" s="86"/>
      <c r="P24" s="128"/>
      <c r="Q24" s="85">
        <v>0</v>
      </c>
      <c r="R24" s="85">
        <v>2</v>
      </c>
      <c r="S24" s="86"/>
      <c r="T24" s="86"/>
      <c r="U24" s="86"/>
      <c r="V24" s="86"/>
      <c r="W24" s="86"/>
      <c r="X24" s="86"/>
      <c r="Y24" s="85">
        <v>0</v>
      </c>
      <c r="Z24" s="128"/>
      <c r="AA24" s="128"/>
      <c r="AB24" s="128"/>
      <c r="AC24" s="128"/>
      <c r="AD24" s="128"/>
      <c r="AE24" s="85">
        <v>2</v>
      </c>
      <c r="AF24" s="85">
        <v>0</v>
      </c>
      <c r="AG24" s="85">
        <v>0</v>
      </c>
      <c r="AH24" s="85">
        <v>0</v>
      </c>
      <c r="AI24" s="85">
        <v>2</v>
      </c>
      <c r="AJ24" s="85">
        <v>2107</v>
      </c>
      <c r="AK24" s="85">
        <v>34.611909650923998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44927</v>
      </c>
      <c r="AU24" s="88">
        <v>45291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8</v>
      </c>
      <c r="C25" s="85">
        <v>6</v>
      </c>
      <c r="D25" s="85">
        <v>0</v>
      </c>
      <c r="E25" s="85">
        <v>3</v>
      </c>
      <c r="F25" s="127">
        <v>2</v>
      </c>
      <c r="G25" s="85">
        <v>2</v>
      </c>
      <c r="H25" s="85">
        <v>2</v>
      </c>
      <c r="I25" s="85">
        <v>2</v>
      </c>
      <c r="J25" s="85">
        <v>2498</v>
      </c>
      <c r="K25" s="85">
        <v>41.034907597535899</v>
      </c>
      <c r="L25" s="127">
        <v>3</v>
      </c>
      <c r="M25" s="86">
        <v>1</v>
      </c>
      <c r="N25" s="127">
        <v>3</v>
      </c>
      <c r="O25" s="86"/>
      <c r="P25" s="127">
        <v>1</v>
      </c>
      <c r="Q25" s="85">
        <v>1</v>
      </c>
      <c r="R25" s="127">
        <v>7</v>
      </c>
      <c r="S25" s="86">
        <v>614</v>
      </c>
      <c r="T25" s="86">
        <v>329</v>
      </c>
      <c r="U25" s="86"/>
      <c r="V25" s="86"/>
      <c r="W25" s="86"/>
      <c r="X25" s="86"/>
      <c r="Y25" s="85">
        <v>0</v>
      </c>
      <c r="Z25" s="127">
        <v>2</v>
      </c>
      <c r="AA25" s="86"/>
      <c r="AB25" s="85">
        <v>6</v>
      </c>
      <c r="AC25" s="85">
        <v>5829</v>
      </c>
      <c r="AD25" s="85">
        <v>31.917864476386001</v>
      </c>
      <c r="AE25" s="85">
        <v>7</v>
      </c>
      <c r="AF25" s="85">
        <v>1</v>
      </c>
      <c r="AG25" s="85">
        <v>617</v>
      </c>
      <c r="AH25" s="85">
        <v>20.2710472279261</v>
      </c>
      <c r="AI25" s="85">
        <v>3</v>
      </c>
      <c r="AJ25" s="85">
        <v>5572</v>
      </c>
      <c r="AK25" s="85">
        <v>61.021218343600303</v>
      </c>
      <c r="AL25" s="85">
        <v>2</v>
      </c>
      <c r="AM25" s="85">
        <v>1007</v>
      </c>
      <c r="AN25" s="85">
        <v>16.542094455852201</v>
      </c>
      <c r="AO25" s="85">
        <v>1</v>
      </c>
      <c r="AP25" s="85">
        <v>1361</v>
      </c>
      <c r="AQ25" s="85">
        <v>44.714579055441497</v>
      </c>
      <c r="AR25" s="86"/>
      <c r="AS25" s="127"/>
      <c r="AT25" s="88">
        <v>44927</v>
      </c>
      <c r="AU25" s="88">
        <v>45291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55</v>
      </c>
      <c r="C26" s="85">
        <v>52</v>
      </c>
      <c r="D26" s="85">
        <v>0</v>
      </c>
      <c r="E26" s="85">
        <v>19</v>
      </c>
      <c r="F26" s="85">
        <v>21</v>
      </c>
      <c r="G26" s="85">
        <v>2</v>
      </c>
      <c r="H26" s="85">
        <v>2</v>
      </c>
      <c r="I26" s="85">
        <v>2</v>
      </c>
      <c r="J26" s="85">
        <v>2360</v>
      </c>
      <c r="K26" s="85">
        <v>38.7679671457906</v>
      </c>
      <c r="L26" s="85">
        <v>15</v>
      </c>
      <c r="M26" s="85">
        <v>13</v>
      </c>
      <c r="N26" s="127">
        <v>6</v>
      </c>
      <c r="O26" s="127">
        <v>1</v>
      </c>
      <c r="P26" s="85">
        <v>2</v>
      </c>
      <c r="Q26" s="85">
        <v>18</v>
      </c>
      <c r="R26" s="85">
        <v>23</v>
      </c>
      <c r="S26" s="86">
        <v>2224</v>
      </c>
      <c r="T26" s="128"/>
      <c r="U26" s="86"/>
      <c r="V26" s="86"/>
      <c r="W26" s="86"/>
      <c r="X26" s="86"/>
      <c r="Y26" s="85">
        <v>0</v>
      </c>
      <c r="Z26" s="85">
        <v>1</v>
      </c>
      <c r="AA26" s="86"/>
      <c r="AB26" s="85">
        <v>50</v>
      </c>
      <c r="AC26" s="85">
        <v>54462</v>
      </c>
      <c r="AD26" s="85">
        <v>35.786119096509204</v>
      </c>
      <c r="AE26" s="85">
        <v>23</v>
      </c>
      <c r="AF26" s="85">
        <v>13</v>
      </c>
      <c r="AG26" s="85">
        <v>4881</v>
      </c>
      <c r="AH26" s="85">
        <v>12.335492023377</v>
      </c>
      <c r="AI26" s="85">
        <v>6</v>
      </c>
      <c r="AJ26" s="85">
        <v>5724</v>
      </c>
      <c r="AK26" s="85">
        <v>31.3429158110883</v>
      </c>
      <c r="AL26" s="85">
        <v>1</v>
      </c>
      <c r="AM26" s="85">
        <v>49</v>
      </c>
      <c r="AN26" s="85">
        <v>1.6098562628336801</v>
      </c>
      <c r="AO26" s="85">
        <v>2</v>
      </c>
      <c r="AP26" s="85">
        <v>2760</v>
      </c>
      <c r="AQ26" s="85">
        <v>45.338809034907598</v>
      </c>
      <c r="AR26" s="86"/>
      <c r="AS26" s="86">
        <v>1</v>
      </c>
      <c r="AT26" s="88">
        <v>44927</v>
      </c>
      <c r="AU26" s="88">
        <v>45291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66</v>
      </c>
      <c r="C27" s="85">
        <v>56</v>
      </c>
      <c r="D27" s="85">
        <v>0</v>
      </c>
      <c r="E27" s="85">
        <v>44</v>
      </c>
      <c r="F27" s="85">
        <v>8</v>
      </c>
      <c r="G27" s="85">
        <v>7</v>
      </c>
      <c r="H27" s="85">
        <v>6</v>
      </c>
      <c r="I27" s="127">
        <v>6</v>
      </c>
      <c r="J27" s="127">
        <v>2880</v>
      </c>
      <c r="K27" s="127">
        <v>15.770020533880899</v>
      </c>
      <c r="L27" s="85">
        <v>12</v>
      </c>
      <c r="M27" s="85">
        <v>6</v>
      </c>
      <c r="N27" s="85">
        <v>8</v>
      </c>
      <c r="O27" s="127">
        <v>1</v>
      </c>
      <c r="P27" s="85">
        <v>3</v>
      </c>
      <c r="Q27" s="85">
        <v>22</v>
      </c>
      <c r="R27" s="85">
        <v>25</v>
      </c>
      <c r="S27" s="86">
        <v>1798</v>
      </c>
      <c r="T27" s="86"/>
      <c r="U27" s="127"/>
      <c r="V27" s="127"/>
      <c r="W27" s="86"/>
      <c r="X27" s="86"/>
      <c r="Y27" s="85">
        <v>0</v>
      </c>
      <c r="Z27" s="85">
        <v>7</v>
      </c>
      <c r="AA27" s="86"/>
      <c r="AB27" s="85">
        <v>64</v>
      </c>
      <c r="AC27" s="85">
        <v>57207</v>
      </c>
      <c r="AD27" s="85">
        <v>29.367043121149901</v>
      </c>
      <c r="AE27" s="85">
        <v>27</v>
      </c>
      <c r="AF27" s="85">
        <v>6</v>
      </c>
      <c r="AG27" s="85">
        <v>3012</v>
      </c>
      <c r="AH27" s="85">
        <v>16.492813141683801</v>
      </c>
      <c r="AI27" s="85">
        <v>8</v>
      </c>
      <c r="AJ27" s="85">
        <v>9921</v>
      </c>
      <c r="AK27" s="85">
        <v>40.743326488706401</v>
      </c>
      <c r="AL27" s="85">
        <v>7</v>
      </c>
      <c r="AM27" s="85">
        <v>4885</v>
      </c>
      <c r="AN27" s="85">
        <v>22.9275447345263</v>
      </c>
      <c r="AO27" s="85">
        <v>3</v>
      </c>
      <c r="AP27" s="85">
        <v>5315</v>
      </c>
      <c r="AQ27" s="85">
        <v>58.206707734428498</v>
      </c>
      <c r="AR27" s="127">
        <v>1</v>
      </c>
      <c r="AS27" s="128"/>
      <c r="AT27" s="88">
        <v>44927</v>
      </c>
      <c r="AU27" s="88">
        <v>45291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121</v>
      </c>
      <c r="C28" s="85">
        <v>88</v>
      </c>
      <c r="D28" s="85">
        <v>0</v>
      </c>
      <c r="E28" s="85">
        <v>70</v>
      </c>
      <c r="F28" s="85">
        <v>10</v>
      </c>
      <c r="G28" s="85">
        <v>25</v>
      </c>
      <c r="H28" s="85">
        <v>22</v>
      </c>
      <c r="I28" s="85">
        <v>22</v>
      </c>
      <c r="J28" s="85">
        <v>13502</v>
      </c>
      <c r="K28" s="85">
        <v>20.1635243606496</v>
      </c>
      <c r="L28" s="85">
        <v>23</v>
      </c>
      <c r="M28" s="85">
        <v>10</v>
      </c>
      <c r="N28" s="85">
        <v>2</v>
      </c>
      <c r="O28" s="127"/>
      <c r="P28" s="85">
        <v>16</v>
      </c>
      <c r="Q28" s="85">
        <v>29</v>
      </c>
      <c r="R28" s="85">
        <v>34</v>
      </c>
      <c r="S28" s="127">
        <v>40</v>
      </c>
      <c r="T28" s="86">
        <v>10</v>
      </c>
      <c r="U28" s="86"/>
      <c r="V28" s="86"/>
      <c r="W28" s="85"/>
      <c r="X28" s="86"/>
      <c r="Y28" s="85">
        <v>0</v>
      </c>
      <c r="Z28" s="85">
        <v>6</v>
      </c>
      <c r="AA28" s="86"/>
      <c r="AB28" s="85">
        <v>118</v>
      </c>
      <c r="AC28" s="85">
        <v>87155</v>
      </c>
      <c r="AD28" s="85">
        <v>24.266174781610001</v>
      </c>
      <c r="AE28" s="85">
        <v>35</v>
      </c>
      <c r="AF28" s="85">
        <v>10</v>
      </c>
      <c r="AG28" s="85">
        <v>5650</v>
      </c>
      <c r="AH28" s="85">
        <v>18.562628336755601</v>
      </c>
      <c r="AI28" s="85">
        <v>2</v>
      </c>
      <c r="AJ28" s="85">
        <v>2017</v>
      </c>
      <c r="AK28" s="85">
        <v>33.133470225872699</v>
      </c>
      <c r="AL28" s="85">
        <v>6</v>
      </c>
      <c r="AM28" s="85">
        <v>1117</v>
      </c>
      <c r="AN28" s="85">
        <v>6.1163586584531098</v>
      </c>
      <c r="AO28" s="85">
        <v>16</v>
      </c>
      <c r="AP28" s="85">
        <v>20090</v>
      </c>
      <c r="AQ28" s="85">
        <v>41.2525667351129</v>
      </c>
      <c r="AR28" s="127">
        <v>3</v>
      </c>
      <c r="AS28" s="85">
        <v>1</v>
      </c>
      <c r="AT28" s="88">
        <v>44927</v>
      </c>
      <c r="AU28" s="88">
        <v>45291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127">
        <v>6</v>
      </c>
      <c r="C29" s="85">
        <v>3</v>
      </c>
      <c r="D29" s="85">
        <v>0</v>
      </c>
      <c r="E29" s="127">
        <v>2</v>
      </c>
      <c r="F29" s="127">
        <v>1</v>
      </c>
      <c r="G29" s="85">
        <v>2</v>
      </c>
      <c r="H29" s="85">
        <v>0</v>
      </c>
      <c r="I29" s="86"/>
      <c r="J29" s="86"/>
      <c r="K29" s="86"/>
      <c r="L29" s="127">
        <v>2</v>
      </c>
      <c r="M29" s="85">
        <v>2</v>
      </c>
      <c r="N29" s="86">
        <v>1</v>
      </c>
      <c r="O29" s="86"/>
      <c r="P29" s="86"/>
      <c r="Q29" s="85">
        <v>1</v>
      </c>
      <c r="R29" s="85">
        <v>3</v>
      </c>
      <c r="S29" s="86"/>
      <c r="T29" s="86"/>
      <c r="U29" s="86">
        <v>731</v>
      </c>
      <c r="V29" s="86"/>
      <c r="W29" s="86"/>
      <c r="X29" s="86"/>
      <c r="Y29" s="85">
        <v>0</v>
      </c>
      <c r="Z29" s="128"/>
      <c r="AA29" s="86"/>
      <c r="AB29" s="127">
        <v>5</v>
      </c>
      <c r="AC29" s="127">
        <v>4403</v>
      </c>
      <c r="AD29" s="127">
        <v>28.931416837782301</v>
      </c>
      <c r="AE29" s="85">
        <v>3</v>
      </c>
      <c r="AF29" s="85">
        <v>2</v>
      </c>
      <c r="AG29" s="85">
        <v>60</v>
      </c>
      <c r="AH29" s="85">
        <v>0.98562628336755598</v>
      </c>
      <c r="AI29" s="85">
        <v>1</v>
      </c>
      <c r="AJ29" s="85">
        <v>748</v>
      </c>
      <c r="AK29" s="85">
        <v>24.574948665297701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>
        <v>2</v>
      </c>
      <c r="AS29" s="86"/>
      <c r="AT29" s="88">
        <v>44927</v>
      </c>
      <c r="AU29" s="88">
        <v>45291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44927</v>
      </c>
      <c r="AU30" s="88">
        <v>45291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44927</v>
      </c>
      <c r="AU31" s="88">
        <v>45291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44927</v>
      </c>
      <c r="AU32" s="88">
        <v>45291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10</v>
      </c>
      <c r="C33" s="85">
        <v>10</v>
      </c>
      <c r="D33" s="85">
        <v>0</v>
      </c>
      <c r="E33" s="85">
        <v>7</v>
      </c>
      <c r="F33" s="86">
        <v>1</v>
      </c>
      <c r="G33" s="85">
        <v>0</v>
      </c>
      <c r="H33" s="85">
        <v>1</v>
      </c>
      <c r="I33" s="85">
        <v>1</v>
      </c>
      <c r="J33" s="85">
        <v>387</v>
      </c>
      <c r="K33" s="85">
        <v>12.714579055441501</v>
      </c>
      <c r="L33" s="85">
        <v>1</v>
      </c>
      <c r="M33" s="85">
        <v>2</v>
      </c>
      <c r="N33" s="86">
        <v>2</v>
      </c>
      <c r="O33" s="86"/>
      <c r="P33" s="86">
        <v>1</v>
      </c>
      <c r="Q33" s="85">
        <v>3</v>
      </c>
      <c r="R33" s="85">
        <v>5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10</v>
      </c>
      <c r="AC33" s="85">
        <v>8223</v>
      </c>
      <c r="AD33" s="85">
        <v>27.016016427104699</v>
      </c>
      <c r="AE33" s="85">
        <v>5</v>
      </c>
      <c r="AF33" s="85">
        <v>2</v>
      </c>
      <c r="AG33" s="85">
        <v>1124</v>
      </c>
      <c r="AH33" s="85">
        <v>18.4640657084189</v>
      </c>
      <c r="AI33" s="85">
        <v>2</v>
      </c>
      <c r="AJ33" s="85">
        <v>1588</v>
      </c>
      <c r="AK33" s="85">
        <v>26.086242299794701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55.3921971252567</v>
      </c>
      <c r="AR33" s="85"/>
      <c r="AS33" s="86"/>
      <c r="AT33" s="88">
        <v>44927</v>
      </c>
      <c r="AU33" s="88">
        <v>45291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12</v>
      </c>
      <c r="C34" s="85">
        <v>9</v>
      </c>
      <c r="D34" s="85">
        <v>0</v>
      </c>
      <c r="E34" s="85">
        <v>9</v>
      </c>
      <c r="F34" s="86"/>
      <c r="G34" s="85">
        <v>0</v>
      </c>
      <c r="H34" s="85">
        <v>1</v>
      </c>
      <c r="I34" s="85">
        <v>1</v>
      </c>
      <c r="J34" s="85">
        <v>565</v>
      </c>
      <c r="K34" s="85">
        <v>18.562628336755601</v>
      </c>
      <c r="L34" s="85">
        <v>5</v>
      </c>
      <c r="M34" s="85">
        <v>1</v>
      </c>
      <c r="N34" s="85">
        <v>5</v>
      </c>
      <c r="O34" s="86"/>
      <c r="P34" s="85">
        <v>5</v>
      </c>
      <c r="Q34" s="85">
        <v>2</v>
      </c>
      <c r="R34" s="85">
        <v>16</v>
      </c>
      <c r="S34" s="86"/>
      <c r="T34" s="86"/>
      <c r="U34" s="86">
        <v>971</v>
      </c>
      <c r="V34" s="86"/>
      <c r="W34" s="86"/>
      <c r="X34" s="86"/>
      <c r="Y34" s="85">
        <v>0</v>
      </c>
      <c r="Z34" s="85">
        <v>4</v>
      </c>
      <c r="AA34" s="85">
        <v>1</v>
      </c>
      <c r="AB34" s="85">
        <v>11</v>
      </c>
      <c r="AC34" s="85">
        <v>9693</v>
      </c>
      <c r="AD34" s="85">
        <v>28.950532014187001</v>
      </c>
      <c r="AE34" s="85">
        <v>16</v>
      </c>
      <c r="AF34" s="85">
        <v>1</v>
      </c>
      <c r="AG34" s="85">
        <v>415</v>
      </c>
      <c r="AH34" s="85">
        <v>13.6344969199179</v>
      </c>
      <c r="AI34" s="85">
        <v>5</v>
      </c>
      <c r="AJ34" s="85">
        <v>6890</v>
      </c>
      <c r="AK34" s="85">
        <v>45.2731006160164</v>
      </c>
      <c r="AL34" s="85">
        <v>4</v>
      </c>
      <c r="AM34" s="85">
        <v>5346</v>
      </c>
      <c r="AN34" s="85">
        <v>43.909650924024596</v>
      </c>
      <c r="AO34" s="85">
        <v>5</v>
      </c>
      <c r="AP34" s="85">
        <v>4438</v>
      </c>
      <c r="AQ34" s="85">
        <v>29.161396303901402</v>
      </c>
      <c r="AR34" s="86">
        <v>1</v>
      </c>
      <c r="AS34" s="86"/>
      <c r="AT34" s="88">
        <v>44927</v>
      </c>
      <c r="AU34" s="88">
        <v>45291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4</v>
      </c>
      <c r="C35" s="85">
        <v>1</v>
      </c>
      <c r="D35" s="85">
        <v>0</v>
      </c>
      <c r="E35" s="85"/>
      <c r="F35" s="86">
        <v>1</v>
      </c>
      <c r="G35" s="85">
        <v>3</v>
      </c>
      <c r="H35" s="85">
        <v>1</v>
      </c>
      <c r="I35" s="86">
        <v>1</v>
      </c>
      <c r="J35" s="86">
        <v>87</v>
      </c>
      <c r="K35" s="86">
        <v>2.8583162217659099</v>
      </c>
      <c r="L35" s="85">
        <v>1</v>
      </c>
      <c r="M35" s="85">
        <v>4</v>
      </c>
      <c r="N35" s="86"/>
      <c r="O35" s="86"/>
      <c r="P35" s="86"/>
      <c r="Q35" s="85">
        <v>1</v>
      </c>
      <c r="R35" s="85">
        <v>5</v>
      </c>
      <c r="S35" s="85"/>
      <c r="T35" s="86"/>
      <c r="U35" s="86"/>
      <c r="V35" s="86"/>
      <c r="W35" s="86"/>
      <c r="X35" s="86"/>
      <c r="Y35" s="85">
        <v>0</v>
      </c>
      <c r="Z35" s="85">
        <v>1</v>
      </c>
      <c r="AA35" s="86"/>
      <c r="AB35" s="85">
        <v>4</v>
      </c>
      <c r="AC35" s="85">
        <v>3118</v>
      </c>
      <c r="AD35" s="85">
        <v>25.609856262833699</v>
      </c>
      <c r="AE35" s="85">
        <v>5</v>
      </c>
      <c r="AF35" s="85">
        <v>4</v>
      </c>
      <c r="AG35" s="85">
        <v>925</v>
      </c>
      <c r="AH35" s="85">
        <v>7.5975359342915798</v>
      </c>
      <c r="AI35" s="85">
        <v>0</v>
      </c>
      <c r="AJ35" s="85">
        <v>0</v>
      </c>
      <c r="AK35" s="85">
        <v>0</v>
      </c>
      <c r="AL35" s="85">
        <v>1</v>
      </c>
      <c r="AM35" s="85">
        <v>60</v>
      </c>
      <c r="AN35" s="85">
        <v>1.97125256673511</v>
      </c>
      <c r="AO35" s="85">
        <v>0</v>
      </c>
      <c r="AP35" s="85">
        <v>0</v>
      </c>
      <c r="AQ35" s="85">
        <v>0</v>
      </c>
      <c r="AR35" s="86">
        <v>1</v>
      </c>
      <c r="AS35" s="86"/>
      <c r="AT35" s="88">
        <v>44927</v>
      </c>
      <c r="AU35" s="88">
        <v>45291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49</v>
      </c>
      <c r="C36" s="85">
        <v>34</v>
      </c>
      <c r="D36" s="85">
        <v>0</v>
      </c>
      <c r="E36" s="85">
        <v>28</v>
      </c>
      <c r="F36" s="85">
        <v>1</v>
      </c>
      <c r="G36" s="85">
        <v>11</v>
      </c>
      <c r="H36" s="85">
        <v>9</v>
      </c>
      <c r="I36" s="85">
        <v>9</v>
      </c>
      <c r="J36" s="85">
        <v>5747</v>
      </c>
      <c r="K36" s="85">
        <v>20.9792379648642</v>
      </c>
      <c r="L36" s="85">
        <v>20</v>
      </c>
      <c r="M36" s="85">
        <v>7</v>
      </c>
      <c r="N36" s="85">
        <v>2</v>
      </c>
      <c r="O36" s="86"/>
      <c r="P36" s="85">
        <v>3</v>
      </c>
      <c r="Q36" s="85">
        <v>13</v>
      </c>
      <c r="R36" s="85">
        <v>21</v>
      </c>
      <c r="S36" s="86"/>
      <c r="T36" s="86">
        <v>80</v>
      </c>
      <c r="U36" s="86"/>
      <c r="V36" s="86"/>
      <c r="W36" s="85"/>
      <c r="X36" s="86"/>
      <c r="Y36" s="85">
        <v>0</v>
      </c>
      <c r="Z36" s="85">
        <v>9</v>
      </c>
      <c r="AA36" s="86"/>
      <c r="AB36" s="85">
        <v>45</v>
      </c>
      <c r="AC36" s="85">
        <v>41367</v>
      </c>
      <c r="AD36" s="85">
        <v>30.201779603011602</v>
      </c>
      <c r="AE36" s="85">
        <v>22</v>
      </c>
      <c r="AF36" s="85">
        <v>7</v>
      </c>
      <c r="AG36" s="85">
        <v>1699</v>
      </c>
      <c r="AH36" s="85">
        <v>7.9741859782927502</v>
      </c>
      <c r="AI36" s="85">
        <v>2</v>
      </c>
      <c r="AJ36" s="85">
        <v>4258</v>
      </c>
      <c r="AK36" s="85">
        <v>69.946611909650898</v>
      </c>
      <c r="AL36" s="85">
        <v>9</v>
      </c>
      <c r="AM36" s="85">
        <v>1539</v>
      </c>
      <c r="AN36" s="85">
        <v>5.6180698151950699</v>
      </c>
      <c r="AO36" s="85">
        <v>3</v>
      </c>
      <c r="AP36" s="85">
        <v>1999</v>
      </c>
      <c r="AQ36" s="85">
        <v>21.891854893908299</v>
      </c>
      <c r="AR36" s="86"/>
      <c r="AS36" s="86">
        <v>4</v>
      </c>
      <c r="AT36" s="88">
        <v>44927</v>
      </c>
      <c r="AU36" s="88">
        <v>45291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15</v>
      </c>
      <c r="C37" s="85">
        <v>7</v>
      </c>
      <c r="D37" s="85">
        <v>0</v>
      </c>
      <c r="E37" s="85">
        <v>8</v>
      </c>
      <c r="F37" s="85">
        <v>3</v>
      </c>
      <c r="G37" s="85">
        <v>4</v>
      </c>
      <c r="H37" s="85">
        <v>2</v>
      </c>
      <c r="I37" s="85">
        <v>2</v>
      </c>
      <c r="J37" s="85">
        <v>1669</v>
      </c>
      <c r="K37" s="85">
        <v>27.416837782340899</v>
      </c>
      <c r="L37" s="85">
        <v>10</v>
      </c>
      <c r="M37" s="85">
        <v>7</v>
      </c>
      <c r="N37" s="85">
        <v>4</v>
      </c>
      <c r="O37" s="86"/>
      <c r="P37" s="85">
        <v>2</v>
      </c>
      <c r="Q37" s="85">
        <v>1</v>
      </c>
      <c r="R37" s="85">
        <v>22</v>
      </c>
      <c r="S37" s="86"/>
      <c r="T37" s="85"/>
      <c r="U37" s="86"/>
      <c r="V37" s="86"/>
      <c r="W37" s="86"/>
      <c r="X37" s="85">
        <v>1</v>
      </c>
      <c r="Y37" s="85">
        <v>0</v>
      </c>
      <c r="Z37" s="85">
        <v>8</v>
      </c>
      <c r="AA37" s="86"/>
      <c r="AB37" s="85">
        <v>15</v>
      </c>
      <c r="AC37" s="85">
        <v>7912</v>
      </c>
      <c r="AD37" s="85">
        <v>17.329500342231299</v>
      </c>
      <c r="AE37" s="85">
        <v>22</v>
      </c>
      <c r="AF37" s="85">
        <v>7</v>
      </c>
      <c r="AG37" s="85">
        <v>3581</v>
      </c>
      <c r="AH37" s="85">
        <v>16.807274860663</v>
      </c>
      <c r="AI37" s="85">
        <v>4</v>
      </c>
      <c r="AJ37" s="85">
        <v>1778</v>
      </c>
      <c r="AK37" s="85">
        <v>14.603696098562599</v>
      </c>
      <c r="AL37" s="85">
        <v>8</v>
      </c>
      <c r="AM37" s="85">
        <v>2404</v>
      </c>
      <c r="AN37" s="85">
        <v>9.8726899383983593</v>
      </c>
      <c r="AO37" s="85">
        <v>2</v>
      </c>
      <c r="AP37" s="85">
        <v>2568</v>
      </c>
      <c r="AQ37" s="85">
        <v>42.184804928131399</v>
      </c>
      <c r="AR37" s="86"/>
      <c r="AS37" s="86">
        <v>2</v>
      </c>
      <c r="AT37" s="88">
        <v>44927</v>
      </c>
      <c r="AU37" s="88">
        <v>45291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18</v>
      </c>
      <c r="C38" s="85">
        <v>15</v>
      </c>
      <c r="D38" s="85">
        <v>0</v>
      </c>
      <c r="E38" s="85">
        <v>15</v>
      </c>
      <c r="F38" s="85">
        <v>1</v>
      </c>
      <c r="G38" s="85">
        <v>3</v>
      </c>
      <c r="H38" s="85">
        <v>1</v>
      </c>
      <c r="I38" s="85">
        <v>1</v>
      </c>
      <c r="J38" s="85">
        <v>131</v>
      </c>
      <c r="K38" s="85">
        <v>4.3039014373716604</v>
      </c>
      <c r="L38" s="85">
        <v>6</v>
      </c>
      <c r="M38" s="86"/>
      <c r="N38" s="85">
        <v>4</v>
      </c>
      <c r="O38" s="86"/>
      <c r="P38" s="86"/>
      <c r="Q38" s="85">
        <v>2</v>
      </c>
      <c r="R38" s="85">
        <v>10</v>
      </c>
      <c r="S38" s="86"/>
      <c r="T38" s="86"/>
      <c r="U38" s="86"/>
      <c r="V38" s="86"/>
      <c r="W38" s="86"/>
      <c r="X38" s="86"/>
      <c r="Y38" s="85">
        <v>0</v>
      </c>
      <c r="Z38" s="85">
        <v>6</v>
      </c>
      <c r="AA38" s="86"/>
      <c r="AB38" s="85">
        <v>18</v>
      </c>
      <c r="AC38" s="85">
        <v>9387</v>
      </c>
      <c r="AD38" s="85">
        <v>17.133470225872699</v>
      </c>
      <c r="AE38" s="85">
        <v>10</v>
      </c>
      <c r="AF38" s="85">
        <v>0</v>
      </c>
      <c r="AG38" s="85">
        <v>0</v>
      </c>
      <c r="AH38" s="85">
        <v>0</v>
      </c>
      <c r="AI38" s="85">
        <v>4</v>
      </c>
      <c r="AJ38" s="85">
        <v>3386</v>
      </c>
      <c r="AK38" s="85">
        <v>27.811088295687899</v>
      </c>
      <c r="AL38" s="85">
        <v>6</v>
      </c>
      <c r="AM38" s="85">
        <v>2192</v>
      </c>
      <c r="AN38" s="85">
        <v>12.002737850787099</v>
      </c>
      <c r="AO38" s="85">
        <v>0</v>
      </c>
      <c r="AP38" s="85">
        <v>0</v>
      </c>
      <c r="AQ38" s="85">
        <v>0</v>
      </c>
      <c r="AR38" s="86"/>
      <c r="AS38" s="86"/>
      <c r="AT38" s="88">
        <v>44927</v>
      </c>
      <c r="AU38" s="88">
        <v>45291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44927</v>
      </c>
      <c r="AU39" s="88">
        <v>45291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6</v>
      </c>
      <c r="C40" s="85">
        <v>5</v>
      </c>
      <c r="D40" s="85">
        <v>0</v>
      </c>
      <c r="E40" s="85">
        <v>5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2</v>
      </c>
      <c r="M40" s="85">
        <v>2</v>
      </c>
      <c r="N40" s="85">
        <v>5</v>
      </c>
      <c r="O40" s="86"/>
      <c r="P40" s="86"/>
      <c r="Q40" s="85">
        <v>2</v>
      </c>
      <c r="R40" s="85">
        <v>7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5981</v>
      </c>
      <c r="AD40" s="85">
        <v>32.750171115674199</v>
      </c>
      <c r="AE40" s="85">
        <v>7</v>
      </c>
      <c r="AF40" s="85">
        <v>2</v>
      </c>
      <c r="AG40" s="85">
        <v>1570</v>
      </c>
      <c r="AH40" s="85">
        <v>25.790554414784399</v>
      </c>
      <c r="AI40" s="85">
        <v>5</v>
      </c>
      <c r="AJ40" s="85">
        <v>5943</v>
      </c>
      <c r="AK40" s="85">
        <v>39.050513347022601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44927</v>
      </c>
      <c r="AU40" s="88">
        <v>45291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44927</v>
      </c>
      <c r="AU41" s="88">
        <v>45291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215</v>
      </c>
      <c r="C42" s="85">
        <v>148</v>
      </c>
      <c r="D42" s="85">
        <v>0</v>
      </c>
      <c r="E42" s="85">
        <v>114</v>
      </c>
      <c r="F42" s="85">
        <v>27</v>
      </c>
      <c r="G42" s="85">
        <v>48</v>
      </c>
      <c r="H42" s="85">
        <v>29</v>
      </c>
      <c r="I42" s="85">
        <v>29</v>
      </c>
      <c r="J42" s="85">
        <v>16448</v>
      </c>
      <c r="K42" s="85">
        <v>18.634001274516699</v>
      </c>
      <c r="L42" s="85">
        <v>74</v>
      </c>
      <c r="M42" s="85">
        <v>20</v>
      </c>
      <c r="N42" s="85">
        <v>30</v>
      </c>
      <c r="O42" s="86"/>
      <c r="P42" s="85">
        <v>18</v>
      </c>
      <c r="Q42" s="85">
        <v>44</v>
      </c>
      <c r="R42" s="85">
        <v>73</v>
      </c>
      <c r="S42" s="86"/>
      <c r="T42" s="86">
        <v>1464</v>
      </c>
      <c r="U42" s="85">
        <v>1727</v>
      </c>
      <c r="V42" s="86"/>
      <c r="W42" s="85"/>
      <c r="X42" s="85">
        <v>1</v>
      </c>
      <c r="Y42" s="85">
        <v>0</v>
      </c>
      <c r="Z42" s="86">
        <v>3</v>
      </c>
      <c r="AA42" s="85">
        <v>1</v>
      </c>
      <c r="AB42" s="85">
        <v>211</v>
      </c>
      <c r="AC42" s="85">
        <v>141445</v>
      </c>
      <c r="AD42" s="85">
        <v>22.023998365074899</v>
      </c>
      <c r="AE42" s="85">
        <v>73</v>
      </c>
      <c r="AF42" s="85">
        <v>20</v>
      </c>
      <c r="AG42" s="85">
        <v>10088</v>
      </c>
      <c r="AH42" s="85">
        <v>16.5716632443532</v>
      </c>
      <c r="AI42" s="85">
        <v>30</v>
      </c>
      <c r="AJ42" s="85">
        <v>31099</v>
      </c>
      <c r="AK42" s="85">
        <v>34.057768651608498</v>
      </c>
      <c r="AL42" s="85">
        <v>3</v>
      </c>
      <c r="AM42" s="85">
        <v>1923</v>
      </c>
      <c r="AN42" s="85">
        <v>21.0595482546201</v>
      </c>
      <c r="AO42" s="85">
        <v>18</v>
      </c>
      <c r="AP42" s="85">
        <v>27508</v>
      </c>
      <c r="AQ42" s="85">
        <v>50.208532968286598</v>
      </c>
      <c r="AR42" s="85">
        <v>2</v>
      </c>
      <c r="AS42" s="85">
        <v>8</v>
      </c>
      <c r="AT42" s="88">
        <v>44927</v>
      </c>
      <c r="AU42" s="88">
        <v>45291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44927</v>
      </c>
      <c r="AU43" s="88">
        <v>45291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29</v>
      </c>
      <c r="C44" s="85">
        <v>20</v>
      </c>
      <c r="D44" s="85">
        <v>0</v>
      </c>
      <c r="E44" s="85">
        <v>17</v>
      </c>
      <c r="F44" s="85">
        <v>3</v>
      </c>
      <c r="G44" s="85">
        <v>9</v>
      </c>
      <c r="H44" s="85">
        <v>4</v>
      </c>
      <c r="I44" s="85">
        <v>4</v>
      </c>
      <c r="J44" s="85">
        <v>6407</v>
      </c>
      <c r="K44" s="85">
        <v>52.624229979466101</v>
      </c>
      <c r="L44" s="85">
        <v>6</v>
      </c>
      <c r="M44" s="85">
        <v>1</v>
      </c>
      <c r="N44" s="85">
        <v>8</v>
      </c>
      <c r="O44" s="86"/>
      <c r="P44" s="85">
        <v>3</v>
      </c>
      <c r="Q44" s="85">
        <v>5</v>
      </c>
      <c r="R44" s="85">
        <v>14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29</v>
      </c>
      <c r="AC44" s="85">
        <v>23192</v>
      </c>
      <c r="AD44" s="85">
        <v>26.274304326276301</v>
      </c>
      <c r="AE44" s="85">
        <v>14</v>
      </c>
      <c r="AF44" s="85">
        <v>1</v>
      </c>
      <c r="AG44" s="85">
        <v>23</v>
      </c>
      <c r="AH44" s="85">
        <v>0.75564681724845995</v>
      </c>
      <c r="AI44" s="85">
        <v>8</v>
      </c>
      <c r="AJ44" s="85">
        <v>7611</v>
      </c>
      <c r="AK44" s="85">
        <v>31.256673511293599</v>
      </c>
      <c r="AL44" s="85">
        <v>2</v>
      </c>
      <c r="AM44" s="85">
        <v>46</v>
      </c>
      <c r="AN44" s="85">
        <v>0.75564681724845995</v>
      </c>
      <c r="AO44" s="85">
        <v>3</v>
      </c>
      <c r="AP44" s="85">
        <v>3112</v>
      </c>
      <c r="AQ44" s="85">
        <v>34.0807665982204</v>
      </c>
      <c r="AR44" s="85"/>
      <c r="AS44" s="86"/>
      <c r="AT44" s="88">
        <v>44927</v>
      </c>
      <c r="AU44" s="88">
        <v>45291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12</v>
      </c>
      <c r="D45" s="85">
        <v>0</v>
      </c>
      <c r="E45" s="85">
        <v>7</v>
      </c>
      <c r="F45" s="85">
        <v>1</v>
      </c>
      <c r="G45" s="85">
        <v>2</v>
      </c>
      <c r="H45" s="85">
        <v>4</v>
      </c>
      <c r="I45" s="85">
        <v>4</v>
      </c>
      <c r="J45" s="85">
        <v>4173</v>
      </c>
      <c r="K45" s="85">
        <v>34.275154004106803</v>
      </c>
      <c r="L45" s="85">
        <v>8</v>
      </c>
      <c r="M45" s="85">
        <v>2</v>
      </c>
      <c r="N45" s="85">
        <v>3</v>
      </c>
      <c r="O45" s="86"/>
      <c r="P45" s="85">
        <v>1</v>
      </c>
      <c r="Q45" s="85">
        <v>2</v>
      </c>
      <c r="R45" s="85">
        <v>6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8660</v>
      </c>
      <c r="AD45" s="85">
        <v>18.967830253251201</v>
      </c>
      <c r="AE45" s="85">
        <v>6</v>
      </c>
      <c r="AF45" s="85">
        <v>2</v>
      </c>
      <c r="AG45" s="85">
        <v>1211</v>
      </c>
      <c r="AH45" s="85">
        <v>19.893223819301799</v>
      </c>
      <c r="AI45" s="85">
        <v>3</v>
      </c>
      <c r="AJ45" s="85">
        <v>3962</v>
      </c>
      <c r="AK45" s="85">
        <v>43.389459274469502</v>
      </c>
      <c r="AL45" s="85">
        <v>0</v>
      </c>
      <c r="AM45" s="85">
        <v>0</v>
      </c>
      <c r="AN45" s="85">
        <v>0</v>
      </c>
      <c r="AO45" s="85">
        <v>1</v>
      </c>
      <c r="AP45" s="85">
        <v>939</v>
      </c>
      <c r="AQ45" s="85">
        <v>30.8501026694045</v>
      </c>
      <c r="AR45" s="86"/>
      <c r="AS45" s="86"/>
      <c r="AT45" s="88">
        <v>44927</v>
      </c>
      <c r="AU45" s="88">
        <v>45291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24</v>
      </c>
      <c r="C46" s="85">
        <v>24</v>
      </c>
      <c r="D46" s="85">
        <v>0</v>
      </c>
      <c r="E46" s="85">
        <v>8</v>
      </c>
      <c r="F46" s="85">
        <v>6</v>
      </c>
      <c r="G46" s="85">
        <v>0</v>
      </c>
      <c r="H46" s="85">
        <v>2</v>
      </c>
      <c r="I46" s="86">
        <v>2</v>
      </c>
      <c r="J46" s="86">
        <v>657</v>
      </c>
      <c r="K46" s="86">
        <v>10.7926078028747</v>
      </c>
      <c r="L46" s="85">
        <v>14</v>
      </c>
      <c r="M46" s="85">
        <v>2</v>
      </c>
      <c r="N46" s="85">
        <v>2</v>
      </c>
      <c r="O46" s="86"/>
      <c r="P46" s="85">
        <v>4</v>
      </c>
      <c r="Q46" s="85">
        <v>2</v>
      </c>
      <c r="R46" s="85">
        <v>10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24</v>
      </c>
      <c r="AC46" s="85">
        <v>10353</v>
      </c>
      <c r="AD46" s="85">
        <v>14.1724845995893</v>
      </c>
      <c r="AE46" s="85">
        <v>10</v>
      </c>
      <c r="AF46" s="85">
        <v>2</v>
      </c>
      <c r="AG46" s="85">
        <v>-95</v>
      </c>
      <c r="AH46" s="85">
        <v>-1.5605749486653</v>
      </c>
      <c r="AI46" s="85">
        <v>2</v>
      </c>
      <c r="AJ46" s="85">
        <v>1537</v>
      </c>
      <c r="AK46" s="85">
        <v>25.248459958932202</v>
      </c>
      <c r="AL46" s="85">
        <v>2</v>
      </c>
      <c r="AM46" s="85">
        <v>619</v>
      </c>
      <c r="AN46" s="85">
        <v>10.1683778234086</v>
      </c>
      <c r="AO46" s="85">
        <v>4</v>
      </c>
      <c r="AP46" s="85">
        <v>5400</v>
      </c>
      <c r="AQ46" s="85">
        <v>44.353182751539997</v>
      </c>
      <c r="AR46" s="86"/>
      <c r="AS46" s="86">
        <v>5</v>
      </c>
      <c r="AT46" s="88">
        <v>44927</v>
      </c>
      <c r="AU46" s="88">
        <v>45291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18</v>
      </c>
      <c r="C47" s="85">
        <v>14</v>
      </c>
      <c r="D47" s="85">
        <v>0</v>
      </c>
      <c r="E47" s="85">
        <v>13</v>
      </c>
      <c r="F47" s="86"/>
      <c r="G47" s="85">
        <v>3</v>
      </c>
      <c r="H47" s="85">
        <v>3</v>
      </c>
      <c r="I47" s="85">
        <v>3</v>
      </c>
      <c r="J47" s="85">
        <v>1621</v>
      </c>
      <c r="K47" s="85">
        <v>17.752224503764499</v>
      </c>
      <c r="L47" s="85">
        <v>6</v>
      </c>
      <c r="M47" s="85">
        <v>2</v>
      </c>
      <c r="N47" s="86"/>
      <c r="O47" s="85">
        <v>1</v>
      </c>
      <c r="P47" s="85">
        <v>2</v>
      </c>
      <c r="Q47" s="85">
        <v>1</v>
      </c>
      <c r="R47" s="85">
        <v>5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18</v>
      </c>
      <c r="AC47" s="85">
        <v>9211</v>
      </c>
      <c r="AD47" s="85">
        <v>16.812229066849198</v>
      </c>
      <c r="AE47" s="85">
        <v>5</v>
      </c>
      <c r="AF47" s="85">
        <v>2</v>
      </c>
      <c r="AG47" s="85">
        <v>594</v>
      </c>
      <c r="AH47" s="85">
        <v>9.7577002053388107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582</v>
      </c>
      <c r="AQ47" s="85">
        <v>9.5605749486653</v>
      </c>
      <c r="AR47" s="86"/>
      <c r="AS47" s="86"/>
      <c r="AT47" s="88">
        <v>44927</v>
      </c>
      <c r="AU47" s="88">
        <v>45291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82</v>
      </c>
      <c r="C48" s="85">
        <v>64</v>
      </c>
      <c r="D48" s="85">
        <v>0</v>
      </c>
      <c r="E48" s="85">
        <v>34</v>
      </c>
      <c r="F48" s="85">
        <v>12</v>
      </c>
      <c r="G48" s="85">
        <v>10</v>
      </c>
      <c r="H48" s="85">
        <v>14</v>
      </c>
      <c r="I48" s="85">
        <v>14</v>
      </c>
      <c r="J48" s="85">
        <v>7959</v>
      </c>
      <c r="K48" s="85">
        <v>18.6776180698152</v>
      </c>
      <c r="L48" s="85">
        <v>26</v>
      </c>
      <c r="M48" s="85">
        <v>11</v>
      </c>
      <c r="N48" s="85">
        <v>18</v>
      </c>
      <c r="O48" s="86"/>
      <c r="P48" s="85">
        <v>8</v>
      </c>
      <c r="Q48" s="85">
        <v>18</v>
      </c>
      <c r="R48" s="85">
        <v>48</v>
      </c>
      <c r="S48" s="86">
        <v>621</v>
      </c>
      <c r="T48" s="86">
        <v>50</v>
      </c>
      <c r="U48" s="86">
        <v>4627</v>
      </c>
      <c r="V48" s="86"/>
      <c r="W48" s="86">
        <v>2204</v>
      </c>
      <c r="X48" s="86"/>
      <c r="Y48" s="85">
        <v>0</v>
      </c>
      <c r="Z48" s="85">
        <v>11</v>
      </c>
      <c r="AA48" s="86"/>
      <c r="AB48" s="85">
        <v>74</v>
      </c>
      <c r="AC48" s="85">
        <v>60558</v>
      </c>
      <c r="AD48" s="85">
        <v>26.886286697374999</v>
      </c>
      <c r="AE48" s="85">
        <v>49</v>
      </c>
      <c r="AF48" s="85">
        <v>11</v>
      </c>
      <c r="AG48" s="85">
        <v>3620</v>
      </c>
      <c r="AH48" s="85">
        <v>10.812021653910801</v>
      </c>
      <c r="AI48" s="85">
        <v>18</v>
      </c>
      <c r="AJ48" s="85">
        <v>18730</v>
      </c>
      <c r="AK48" s="85">
        <v>34.186630161989498</v>
      </c>
      <c r="AL48" s="85">
        <v>11</v>
      </c>
      <c r="AM48" s="85">
        <v>7564</v>
      </c>
      <c r="AN48" s="85">
        <v>22.591749113309699</v>
      </c>
      <c r="AO48" s="85">
        <v>8</v>
      </c>
      <c r="AP48" s="85">
        <v>9126</v>
      </c>
      <c r="AQ48" s="85">
        <v>37.478439425051299</v>
      </c>
      <c r="AR48" s="85">
        <v>4</v>
      </c>
      <c r="AS48" s="85">
        <v>4</v>
      </c>
      <c r="AT48" s="88">
        <v>44927</v>
      </c>
      <c r="AU48" s="88">
        <v>45291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45</v>
      </c>
      <c r="C49" s="85">
        <v>33</v>
      </c>
      <c r="D49" s="85">
        <v>0</v>
      </c>
      <c r="E49" s="85">
        <v>29</v>
      </c>
      <c r="F49" s="85">
        <v>4</v>
      </c>
      <c r="G49" s="85">
        <v>8</v>
      </c>
      <c r="H49" s="85">
        <v>7</v>
      </c>
      <c r="I49" s="85">
        <v>7</v>
      </c>
      <c r="J49" s="85">
        <v>3359</v>
      </c>
      <c r="K49" s="85">
        <v>15.765327075388701</v>
      </c>
      <c r="L49" s="85">
        <v>10</v>
      </c>
      <c r="M49" s="85">
        <v>8</v>
      </c>
      <c r="N49" s="85">
        <v>2</v>
      </c>
      <c r="O49" s="86"/>
      <c r="P49" s="85">
        <v>3</v>
      </c>
      <c r="Q49" s="85">
        <v>6</v>
      </c>
      <c r="R49" s="85">
        <v>16</v>
      </c>
      <c r="S49" s="85">
        <v>847</v>
      </c>
      <c r="T49" s="86">
        <v>96</v>
      </c>
      <c r="U49" s="85"/>
      <c r="V49" s="86"/>
      <c r="W49" s="85"/>
      <c r="X49" s="86"/>
      <c r="Y49" s="85">
        <v>0</v>
      </c>
      <c r="Z49" s="85">
        <v>3</v>
      </c>
      <c r="AA49" s="86"/>
      <c r="AB49" s="85">
        <v>42</v>
      </c>
      <c r="AC49" s="85">
        <v>35674</v>
      </c>
      <c r="AD49" s="85">
        <v>27.905739708614501</v>
      </c>
      <c r="AE49" s="85">
        <v>16</v>
      </c>
      <c r="AF49" s="85">
        <v>8</v>
      </c>
      <c r="AG49" s="85">
        <v>3473</v>
      </c>
      <c r="AH49" s="85">
        <v>14.2628336755647</v>
      </c>
      <c r="AI49" s="85">
        <v>2</v>
      </c>
      <c r="AJ49" s="85">
        <v>2434</v>
      </c>
      <c r="AK49" s="85">
        <v>39.983572895277199</v>
      </c>
      <c r="AL49" s="85">
        <v>3</v>
      </c>
      <c r="AM49" s="85">
        <v>777</v>
      </c>
      <c r="AN49" s="85">
        <v>8.50924024640657</v>
      </c>
      <c r="AO49" s="85">
        <v>3</v>
      </c>
      <c r="AP49" s="85">
        <v>2488</v>
      </c>
      <c r="AQ49" s="85">
        <v>27.247091033538702</v>
      </c>
      <c r="AR49" s="85"/>
      <c r="AS49" s="86"/>
      <c r="AT49" s="88">
        <v>44927</v>
      </c>
      <c r="AU49" s="88">
        <v>45291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46</v>
      </c>
      <c r="C50" s="85">
        <v>38</v>
      </c>
      <c r="D50" s="85">
        <v>0</v>
      </c>
      <c r="E50" s="85">
        <v>26</v>
      </c>
      <c r="F50" s="85">
        <v>5</v>
      </c>
      <c r="G50" s="85">
        <v>7</v>
      </c>
      <c r="H50" s="85">
        <v>11</v>
      </c>
      <c r="I50" s="85">
        <v>11</v>
      </c>
      <c r="J50" s="85">
        <v>4071</v>
      </c>
      <c r="K50" s="85">
        <v>12.159044241179799</v>
      </c>
      <c r="L50" s="85">
        <v>19</v>
      </c>
      <c r="M50" s="85">
        <v>3</v>
      </c>
      <c r="N50" s="85">
        <v>6</v>
      </c>
      <c r="O50" s="86"/>
      <c r="P50" s="86">
        <v>2</v>
      </c>
      <c r="Q50" s="85">
        <v>6</v>
      </c>
      <c r="R50" s="85">
        <v>12</v>
      </c>
      <c r="S50" s="86"/>
      <c r="T50" s="86"/>
      <c r="U50" s="86"/>
      <c r="V50" s="86"/>
      <c r="W50" s="86"/>
      <c r="X50" s="86"/>
      <c r="Y50" s="85">
        <v>0</v>
      </c>
      <c r="Z50" s="85">
        <v>1</v>
      </c>
      <c r="AA50" s="86"/>
      <c r="AB50" s="85">
        <v>46</v>
      </c>
      <c r="AC50" s="85">
        <v>23516</v>
      </c>
      <c r="AD50" s="85">
        <v>16.795643246138699</v>
      </c>
      <c r="AE50" s="85">
        <v>12</v>
      </c>
      <c r="AF50" s="85">
        <v>3</v>
      </c>
      <c r="AG50" s="85">
        <v>1342</v>
      </c>
      <c r="AH50" s="85">
        <v>14.6967830253251</v>
      </c>
      <c r="AI50" s="85">
        <v>6</v>
      </c>
      <c r="AJ50" s="85">
        <v>5478</v>
      </c>
      <c r="AK50" s="85">
        <v>29.995893223819301</v>
      </c>
      <c r="AL50" s="85">
        <v>1</v>
      </c>
      <c r="AM50" s="85">
        <v>9</v>
      </c>
      <c r="AN50" s="85">
        <v>0.29568788501026699</v>
      </c>
      <c r="AO50" s="85">
        <v>2</v>
      </c>
      <c r="AP50" s="85">
        <v>3832</v>
      </c>
      <c r="AQ50" s="85">
        <v>62.9486652977413</v>
      </c>
      <c r="AR50" s="86"/>
      <c r="AS50" s="86"/>
      <c r="AT50" s="88">
        <v>44927</v>
      </c>
      <c r="AU50" s="88">
        <v>45291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40</v>
      </c>
      <c r="C51" s="85">
        <v>35</v>
      </c>
      <c r="D51" s="85">
        <v>0</v>
      </c>
      <c r="E51" s="85">
        <v>15</v>
      </c>
      <c r="F51" s="85">
        <v>7</v>
      </c>
      <c r="G51" s="85">
        <v>4</v>
      </c>
      <c r="H51" s="85">
        <v>8</v>
      </c>
      <c r="I51" s="85">
        <v>8</v>
      </c>
      <c r="J51" s="85">
        <v>6265</v>
      </c>
      <c r="K51" s="85">
        <v>25.7289527720739</v>
      </c>
      <c r="L51" s="85">
        <v>14</v>
      </c>
      <c r="M51" s="85">
        <v>1</v>
      </c>
      <c r="N51" s="85">
        <v>7</v>
      </c>
      <c r="O51" s="86"/>
      <c r="P51" s="85">
        <v>5</v>
      </c>
      <c r="Q51" s="85">
        <v>2</v>
      </c>
      <c r="R51" s="85">
        <v>15</v>
      </c>
      <c r="S51" s="86">
        <v>470</v>
      </c>
      <c r="T51" s="86"/>
      <c r="U51" s="85">
        <v>2138</v>
      </c>
      <c r="V51" s="86"/>
      <c r="W51" s="85"/>
      <c r="X51" s="86"/>
      <c r="Y51" s="85">
        <v>0</v>
      </c>
      <c r="Z51" s="85">
        <v>2</v>
      </c>
      <c r="AA51" s="86"/>
      <c r="AB51" s="85">
        <v>36</v>
      </c>
      <c r="AC51" s="85">
        <v>20943</v>
      </c>
      <c r="AD51" s="85">
        <v>19.112936344969199</v>
      </c>
      <c r="AE51" s="85">
        <v>15</v>
      </c>
      <c r="AF51" s="85">
        <v>1</v>
      </c>
      <c r="AG51" s="85">
        <v>470</v>
      </c>
      <c r="AH51" s="85">
        <v>15.441478439425101</v>
      </c>
      <c r="AI51" s="85">
        <v>7</v>
      </c>
      <c r="AJ51" s="85">
        <v>6597</v>
      </c>
      <c r="AK51" s="85">
        <v>30.962745673217999</v>
      </c>
      <c r="AL51" s="85">
        <v>2</v>
      </c>
      <c r="AM51" s="85">
        <v>583</v>
      </c>
      <c r="AN51" s="85">
        <v>9.5770020533880906</v>
      </c>
      <c r="AO51" s="85">
        <v>5</v>
      </c>
      <c r="AP51" s="85">
        <v>2157</v>
      </c>
      <c r="AQ51" s="85">
        <v>14.1733059548255</v>
      </c>
      <c r="AR51" s="85">
        <v>3</v>
      </c>
      <c r="AS51" s="85"/>
      <c r="AT51" s="88">
        <v>44927</v>
      </c>
      <c r="AU51" s="88">
        <v>45291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13</v>
      </c>
      <c r="D52" s="85">
        <v>0</v>
      </c>
      <c r="E52" s="85">
        <v>7</v>
      </c>
      <c r="F52" s="85">
        <v>1</v>
      </c>
      <c r="G52" s="85">
        <v>2</v>
      </c>
      <c r="H52" s="85">
        <v>5</v>
      </c>
      <c r="I52" s="85">
        <v>5</v>
      </c>
      <c r="J52" s="85">
        <v>4110</v>
      </c>
      <c r="K52" s="85">
        <v>27.006160164271002</v>
      </c>
      <c r="L52" s="85">
        <v>3</v>
      </c>
      <c r="M52" s="85">
        <v>2</v>
      </c>
      <c r="N52" s="85">
        <v>7</v>
      </c>
      <c r="O52" s="86"/>
      <c r="P52" s="86"/>
      <c r="Q52" s="85">
        <v>3</v>
      </c>
      <c r="R52" s="85">
        <v>12</v>
      </c>
      <c r="S52" s="86">
        <v>1372</v>
      </c>
      <c r="T52" s="86"/>
      <c r="U52" s="86"/>
      <c r="V52" s="86"/>
      <c r="W52" s="86"/>
      <c r="X52" s="86"/>
      <c r="Y52" s="85">
        <v>0</v>
      </c>
      <c r="Z52" s="85">
        <v>3</v>
      </c>
      <c r="AA52" s="86"/>
      <c r="AB52" s="85">
        <v>14</v>
      </c>
      <c r="AC52" s="85">
        <v>10550</v>
      </c>
      <c r="AD52" s="85">
        <v>24.7579935464946</v>
      </c>
      <c r="AE52" s="85">
        <v>12</v>
      </c>
      <c r="AF52" s="85">
        <v>2</v>
      </c>
      <c r="AG52" s="85">
        <v>1666</v>
      </c>
      <c r="AH52" s="85">
        <v>27.367556468172499</v>
      </c>
      <c r="AI52" s="85">
        <v>7</v>
      </c>
      <c r="AJ52" s="85">
        <v>5005</v>
      </c>
      <c r="AK52" s="85">
        <v>23.490759753593402</v>
      </c>
      <c r="AL52" s="85">
        <v>3</v>
      </c>
      <c r="AM52" s="85">
        <v>661</v>
      </c>
      <c r="AN52" s="85">
        <v>7.2388774811772798</v>
      </c>
      <c r="AO52" s="85">
        <v>0</v>
      </c>
      <c r="AP52" s="85">
        <v>0</v>
      </c>
      <c r="AQ52" s="85">
        <v>0</v>
      </c>
      <c r="AR52" s="86"/>
      <c r="AS52" s="86"/>
      <c r="AT52" s="88">
        <v>44927</v>
      </c>
      <c r="AU52" s="88">
        <v>45291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16</v>
      </c>
      <c r="C53" s="85">
        <v>11</v>
      </c>
      <c r="D53" s="85">
        <v>0</v>
      </c>
      <c r="E53" s="85">
        <v>10</v>
      </c>
      <c r="F53" s="85">
        <v>1</v>
      </c>
      <c r="G53" s="85">
        <v>1</v>
      </c>
      <c r="H53" s="85">
        <v>2</v>
      </c>
      <c r="I53" s="85">
        <v>2</v>
      </c>
      <c r="J53" s="85">
        <v>296</v>
      </c>
      <c r="K53" s="85">
        <v>4.8624229979466103</v>
      </c>
      <c r="L53" s="85">
        <v>6</v>
      </c>
      <c r="M53" s="86"/>
      <c r="N53" s="85">
        <v>5</v>
      </c>
      <c r="O53" s="86"/>
      <c r="P53" s="85">
        <v>1</v>
      </c>
      <c r="Q53" s="85">
        <v>4</v>
      </c>
      <c r="R53" s="85">
        <v>6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16</v>
      </c>
      <c r="AC53" s="85">
        <v>9746</v>
      </c>
      <c r="AD53" s="85">
        <v>20.012320328542099</v>
      </c>
      <c r="AE53" s="85">
        <v>6</v>
      </c>
      <c r="AF53" s="85">
        <v>0</v>
      </c>
      <c r="AG53" s="85">
        <v>0</v>
      </c>
      <c r="AH53" s="85">
        <v>0</v>
      </c>
      <c r="AI53" s="85">
        <v>5</v>
      </c>
      <c r="AJ53" s="85">
        <v>4213</v>
      </c>
      <c r="AK53" s="85">
        <v>27.682956878850099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30.882956878850099</v>
      </c>
      <c r="AR53" s="86"/>
      <c r="AS53" s="86"/>
      <c r="AT53" s="88">
        <v>44927</v>
      </c>
      <c r="AU53" s="88">
        <v>45291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9</v>
      </c>
      <c r="C54" s="85">
        <v>5</v>
      </c>
      <c r="D54" s="85">
        <v>0</v>
      </c>
      <c r="E54" s="85">
        <v>2</v>
      </c>
      <c r="F54" s="85">
        <v>1</v>
      </c>
      <c r="G54" s="85">
        <v>3</v>
      </c>
      <c r="H54" s="85">
        <v>1</v>
      </c>
      <c r="I54" s="85">
        <v>1</v>
      </c>
      <c r="J54" s="85">
        <v>271</v>
      </c>
      <c r="K54" s="85">
        <v>8.9034907597535895</v>
      </c>
      <c r="L54" s="85">
        <v>5</v>
      </c>
      <c r="M54" s="86">
        <v>1</v>
      </c>
      <c r="N54" s="86"/>
      <c r="O54" s="86"/>
      <c r="P54" s="85">
        <v>3</v>
      </c>
      <c r="Q54" s="85">
        <v>1</v>
      </c>
      <c r="R54" s="85">
        <v>4</v>
      </c>
      <c r="S54" s="86"/>
      <c r="T54" s="86"/>
      <c r="U54" s="86"/>
      <c r="V54" s="86"/>
      <c r="W54" s="85">
        <v>165</v>
      </c>
      <c r="X54" s="86"/>
      <c r="Y54" s="85">
        <v>0</v>
      </c>
      <c r="Z54" s="86"/>
      <c r="AA54" s="86"/>
      <c r="AB54" s="85">
        <v>8</v>
      </c>
      <c r="AC54" s="85">
        <v>4442</v>
      </c>
      <c r="AD54" s="85">
        <v>18.2422997946612</v>
      </c>
      <c r="AE54" s="85">
        <v>4</v>
      </c>
      <c r="AF54" s="85">
        <v>1</v>
      </c>
      <c r="AG54" s="85">
        <v>582</v>
      </c>
      <c r="AH54" s="85">
        <v>19.1211498973306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3475</v>
      </c>
      <c r="AQ54" s="85">
        <v>38.056125941136202</v>
      </c>
      <c r="AR54" s="86"/>
      <c r="AS54" s="86">
        <v>2</v>
      </c>
      <c r="AT54" s="88">
        <v>44927</v>
      </c>
      <c r="AU54" s="88">
        <v>45291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25</v>
      </c>
      <c r="C55" s="85">
        <v>19</v>
      </c>
      <c r="D55" s="85">
        <v>0</v>
      </c>
      <c r="E55" s="85">
        <v>21</v>
      </c>
      <c r="F55" s="85">
        <v>1</v>
      </c>
      <c r="G55" s="85">
        <v>3</v>
      </c>
      <c r="H55" s="85">
        <v>1</v>
      </c>
      <c r="I55" s="85">
        <v>1</v>
      </c>
      <c r="J55" s="85">
        <v>12</v>
      </c>
      <c r="K55" s="85">
        <v>0.39425051334702299</v>
      </c>
      <c r="L55" s="85">
        <v>17</v>
      </c>
      <c r="M55" s="85">
        <v>5</v>
      </c>
      <c r="N55" s="85">
        <v>7</v>
      </c>
      <c r="O55" s="86"/>
      <c r="P55" s="85">
        <v>1</v>
      </c>
      <c r="Q55" s="85">
        <v>0</v>
      </c>
      <c r="R55" s="85">
        <v>17</v>
      </c>
      <c r="S55" s="85">
        <v>178</v>
      </c>
      <c r="T55" s="86">
        <v>144</v>
      </c>
      <c r="U55" s="85">
        <v>751</v>
      </c>
      <c r="V55" s="86"/>
      <c r="W55" s="86"/>
      <c r="X55" s="86"/>
      <c r="Y55" s="85">
        <v>0</v>
      </c>
      <c r="Z55" s="85">
        <v>4</v>
      </c>
      <c r="AA55" s="86"/>
      <c r="AB55" s="85">
        <v>20</v>
      </c>
      <c r="AC55" s="85">
        <v>6322</v>
      </c>
      <c r="AD55" s="85">
        <v>10.385215605749501</v>
      </c>
      <c r="AE55" s="85">
        <v>17</v>
      </c>
      <c r="AF55" s="85">
        <v>5</v>
      </c>
      <c r="AG55" s="85">
        <v>1479</v>
      </c>
      <c r="AH55" s="85">
        <v>9.7182751540041092</v>
      </c>
      <c r="AI55" s="85">
        <v>7</v>
      </c>
      <c r="AJ55" s="85">
        <v>4561</v>
      </c>
      <c r="AK55" s="85">
        <v>21.406864183044899</v>
      </c>
      <c r="AL55" s="85">
        <v>4</v>
      </c>
      <c r="AM55" s="85">
        <v>473</v>
      </c>
      <c r="AN55" s="85">
        <v>3.88501026694045</v>
      </c>
      <c r="AO55" s="85">
        <v>1</v>
      </c>
      <c r="AP55" s="85">
        <v>537</v>
      </c>
      <c r="AQ55" s="85">
        <v>17.642710472279301</v>
      </c>
      <c r="AR55" s="85">
        <v>1</v>
      </c>
      <c r="AS55" s="85"/>
      <c r="AT55" s="88">
        <v>44927</v>
      </c>
      <c r="AU55" s="88">
        <v>45291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38</v>
      </c>
      <c r="C56" s="85">
        <v>32</v>
      </c>
      <c r="D56" s="85">
        <v>0</v>
      </c>
      <c r="E56" s="85">
        <v>22</v>
      </c>
      <c r="F56" s="85">
        <v>6</v>
      </c>
      <c r="G56" s="85">
        <v>2</v>
      </c>
      <c r="H56" s="85">
        <v>1</v>
      </c>
      <c r="I56" s="85">
        <v>1</v>
      </c>
      <c r="J56" s="85">
        <v>941</v>
      </c>
      <c r="K56" s="85">
        <v>30.915811088295701</v>
      </c>
      <c r="L56" s="85">
        <v>7</v>
      </c>
      <c r="M56" s="86">
        <v>1</v>
      </c>
      <c r="N56" s="86">
        <v>1</v>
      </c>
      <c r="O56" s="86"/>
      <c r="P56" s="85">
        <v>4</v>
      </c>
      <c r="Q56" s="85">
        <v>8</v>
      </c>
      <c r="R56" s="85">
        <v>12</v>
      </c>
      <c r="S56" s="86"/>
      <c r="T56" s="86"/>
      <c r="U56" s="86"/>
      <c r="V56" s="86"/>
      <c r="W56" s="86"/>
      <c r="X56" s="86"/>
      <c r="Y56" s="85">
        <v>0</v>
      </c>
      <c r="Z56" s="85">
        <v>6</v>
      </c>
      <c r="AA56" s="86"/>
      <c r="AB56" s="85">
        <v>38</v>
      </c>
      <c r="AC56" s="85">
        <v>28443</v>
      </c>
      <c r="AD56" s="85">
        <v>24.591375770020498</v>
      </c>
      <c r="AE56" s="85">
        <v>12</v>
      </c>
      <c r="AF56" s="85">
        <v>1</v>
      </c>
      <c r="AG56" s="85">
        <v>671</v>
      </c>
      <c r="AH56" s="85">
        <v>22.045174537987702</v>
      </c>
      <c r="AI56" s="85">
        <v>1</v>
      </c>
      <c r="AJ56" s="85">
        <v>1357</v>
      </c>
      <c r="AK56" s="85">
        <v>44.583162217659101</v>
      </c>
      <c r="AL56" s="85">
        <v>6</v>
      </c>
      <c r="AM56" s="85">
        <v>1682</v>
      </c>
      <c r="AN56" s="85">
        <v>9.21013004791239</v>
      </c>
      <c r="AO56" s="85">
        <v>4</v>
      </c>
      <c r="AP56" s="85">
        <v>5152</v>
      </c>
      <c r="AQ56" s="85">
        <v>42.316221765913802</v>
      </c>
      <c r="AR56" s="85">
        <v>1</v>
      </c>
      <c r="AS56" s="85"/>
      <c r="AT56" s="88">
        <v>44927</v>
      </c>
      <c r="AU56" s="88">
        <v>45291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20</v>
      </c>
      <c r="C57" s="85">
        <v>18</v>
      </c>
      <c r="D57" s="85">
        <v>0</v>
      </c>
      <c r="E57" s="85">
        <v>13</v>
      </c>
      <c r="F57" s="85">
        <v>3</v>
      </c>
      <c r="G57" s="85">
        <v>2</v>
      </c>
      <c r="H57" s="85">
        <v>1</v>
      </c>
      <c r="I57" s="85">
        <v>1</v>
      </c>
      <c r="J57" s="85">
        <v>1270</v>
      </c>
      <c r="K57" s="85">
        <v>41.724845995893197</v>
      </c>
      <c r="L57" s="85">
        <v>5</v>
      </c>
      <c r="M57" s="85"/>
      <c r="N57" s="85">
        <v>2</v>
      </c>
      <c r="O57" s="86"/>
      <c r="P57" s="85">
        <v>1</v>
      </c>
      <c r="Q57" s="85">
        <v>1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1</v>
      </c>
      <c r="AA57" s="86"/>
      <c r="AB57" s="85">
        <v>20</v>
      </c>
      <c r="AC57" s="85">
        <v>10729</v>
      </c>
      <c r="AD57" s="85">
        <v>17.6246406570842</v>
      </c>
      <c r="AE57" s="85">
        <v>4</v>
      </c>
      <c r="AF57" s="85">
        <v>0</v>
      </c>
      <c r="AG57" s="85">
        <v>0</v>
      </c>
      <c r="AH57" s="85">
        <v>0</v>
      </c>
      <c r="AI57" s="85">
        <v>2</v>
      </c>
      <c r="AJ57" s="85">
        <v>2170</v>
      </c>
      <c r="AK57" s="85">
        <v>35.646817248460003</v>
      </c>
      <c r="AL57" s="85">
        <v>1</v>
      </c>
      <c r="AM57" s="85">
        <v>189</v>
      </c>
      <c r="AN57" s="85">
        <v>6.2094455852156099</v>
      </c>
      <c r="AO57" s="85">
        <v>1</v>
      </c>
      <c r="AP57" s="85">
        <v>2015</v>
      </c>
      <c r="AQ57" s="85">
        <v>66.201232032854193</v>
      </c>
      <c r="AR57" s="86">
        <v>1</v>
      </c>
      <c r="AS57" s="86"/>
      <c r="AT57" s="88">
        <v>44927</v>
      </c>
      <c r="AU57" s="88">
        <v>45291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17</v>
      </c>
      <c r="C58" s="85">
        <v>12</v>
      </c>
      <c r="D58" s="85">
        <v>0</v>
      </c>
      <c r="E58" s="85">
        <v>3</v>
      </c>
      <c r="F58" s="85">
        <v>4</v>
      </c>
      <c r="G58" s="85">
        <v>5</v>
      </c>
      <c r="H58" s="85">
        <v>4</v>
      </c>
      <c r="I58" s="85">
        <v>4</v>
      </c>
      <c r="J58" s="85">
        <v>3821</v>
      </c>
      <c r="K58" s="85">
        <v>31.3839835728953</v>
      </c>
      <c r="L58" s="85">
        <v>4</v>
      </c>
      <c r="M58" s="85">
        <v>3</v>
      </c>
      <c r="N58" s="85">
        <v>7</v>
      </c>
      <c r="O58" s="86"/>
      <c r="P58" s="86"/>
      <c r="Q58" s="85">
        <v>9</v>
      </c>
      <c r="R58" s="85">
        <v>11</v>
      </c>
      <c r="S58" s="86"/>
      <c r="T58" s="86"/>
      <c r="U58" s="85"/>
      <c r="V58" s="86"/>
      <c r="W58" s="86"/>
      <c r="X58" s="86"/>
      <c r="Y58" s="85">
        <v>0</v>
      </c>
      <c r="Z58" s="85">
        <v>1</v>
      </c>
      <c r="AA58" s="86"/>
      <c r="AB58" s="85">
        <v>17</v>
      </c>
      <c r="AC58" s="85">
        <v>20903</v>
      </c>
      <c r="AD58" s="85">
        <v>40.397149414180497</v>
      </c>
      <c r="AE58" s="85">
        <v>11</v>
      </c>
      <c r="AF58" s="85">
        <v>3</v>
      </c>
      <c r="AG58" s="85">
        <v>4341</v>
      </c>
      <c r="AH58" s="85">
        <v>47.540041067761798</v>
      </c>
      <c r="AI58" s="85">
        <v>7</v>
      </c>
      <c r="AJ58" s="85">
        <v>14278</v>
      </c>
      <c r="AK58" s="85">
        <v>67.013200352009406</v>
      </c>
      <c r="AL58" s="85">
        <v>1</v>
      </c>
      <c r="AM58" s="85">
        <v>7</v>
      </c>
      <c r="AN58" s="85">
        <v>0.229979466119097</v>
      </c>
      <c r="AO58" s="85">
        <v>0</v>
      </c>
      <c r="AP58" s="85">
        <v>0</v>
      </c>
      <c r="AQ58" s="85">
        <v>0</v>
      </c>
      <c r="AR58" s="85"/>
      <c r="AS58" s="86"/>
      <c r="AT58" s="88">
        <v>44927</v>
      </c>
      <c r="AU58" s="88">
        <v>45291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91</v>
      </c>
      <c r="C59" s="85">
        <v>84</v>
      </c>
      <c r="D59" s="85">
        <v>0</v>
      </c>
      <c r="E59" s="85">
        <v>69</v>
      </c>
      <c r="F59" s="85">
        <v>14</v>
      </c>
      <c r="G59" s="85">
        <v>5</v>
      </c>
      <c r="H59" s="85">
        <v>1</v>
      </c>
      <c r="I59" s="86">
        <v>1</v>
      </c>
      <c r="J59" s="86">
        <v>173</v>
      </c>
      <c r="K59" s="86">
        <v>5.6837782340862404</v>
      </c>
      <c r="L59" s="85">
        <v>40</v>
      </c>
      <c r="M59" s="85">
        <v>15</v>
      </c>
      <c r="N59" s="85">
        <v>5</v>
      </c>
      <c r="O59" s="86"/>
      <c r="P59" s="85">
        <v>7</v>
      </c>
      <c r="Q59" s="85">
        <v>7</v>
      </c>
      <c r="R59" s="85">
        <v>31</v>
      </c>
      <c r="S59" s="86">
        <v>652</v>
      </c>
      <c r="T59" s="86"/>
      <c r="U59" s="86"/>
      <c r="V59" s="86"/>
      <c r="W59" s="86">
        <v>2596</v>
      </c>
      <c r="X59" s="86"/>
      <c r="Y59" s="85">
        <v>0</v>
      </c>
      <c r="Z59" s="85">
        <v>4</v>
      </c>
      <c r="AA59" s="86"/>
      <c r="AB59" s="85">
        <v>88</v>
      </c>
      <c r="AC59" s="85">
        <v>40975</v>
      </c>
      <c r="AD59" s="85">
        <v>15.2977412731006</v>
      </c>
      <c r="AE59" s="85">
        <v>31</v>
      </c>
      <c r="AF59" s="85">
        <v>15</v>
      </c>
      <c r="AG59" s="85">
        <v>13647</v>
      </c>
      <c r="AH59" s="85">
        <v>29.8907597535934</v>
      </c>
      <c r="AI59" s="85">
        <v>5</v>
      </c>
      <c r="AJ59" s="85">
        <v>3862</v>
      </c>
      <c r="AK59" s="85">
        <v>25.376591375770001</v>
      </c>
      <c r="AL59" s="85">
        <v>4</v>
      </c>
      <c r="AM59" s="85">
        <v>840</v>
      </c>
      <c r="AN59" s="85">
        <v>6.8993839835728998</v>
      </c>
      <c r="AO59" s="85">
        <v>7</v>
      </c>
      <c r="AP59" s="85">
        <v>10302</v>
      </c>
      <c r="AQ59" s="85">
        <v>48.352009386916997</v>
      </c>
      <c r="AR59" s="86"/>
      <c r="AS59" s="86"/>
      <c r="AT59" s="88">
        <v>44927</v>
      </c>
      <c r="AU59" s="88">
        <v>45291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63</v>
      </c>
      <c r="C60" s="85">
        <v>41</v>
      </c>
      <c r="D60" s="85">
        <v>0</v>
      </c>
      <c r="E60" s="85">
        <v>33</v>
      </c>
      <c r="F60" s="85">
        <v>6</v>
      </c>
      <c r="G60" s="85">
        <v>12</v>
      </c>
      <c r="H60" s="85">
        <v>6</v>
      </c>
      <c r="I60" s="85">
        <v>6</v>
      </c>
      <c r="J60" s="85">
        <v>3101</v>
      </c>
      <c r="K60" s="85">
        <v>16.9801505817933</v>
      </c>
      <c r="L60" s="85">
        <v>24</v>
      </c>
      <c r="M60" s="85">
        <v>8</v>
      </c>
      <c r="N60" s="85">
        <v>3</v>
      </c>
      <c r="O60" s="85">
        <v>2</v>
      </c>
      <c r="P60" s="85">
        <v>8</v>
      </c>
      <c r="Q60" s="85">
        <v>6</v>
      </c>
      <c r="R60" s="85">
        <v>25</v>
      </c>
      <c r="S60" s="86"/>
      <c r="T60" s="86"/>
      <c r="U60" s="86"/>
      <c r="V60" s="85"/>
      <c r="W60" s="85"/>
      <c r="X60" s="86"/>
      <c r="Y60" s="85">
        <v>0</v>
      </c>
      <c r="Z60" s="85">
        <v>4</v>
      </c>
      <c r="AA60" s="86"/>
      <c r="AB60" s="85">
        <v>63</v>
      </c>
      <c r="AC60" s="85">
        <v>28275</v>
      </c>
      <c r="AD60" s="85">
        <v>14.745282096411501</v>
      </c>
      <c r="AE60" s="85">
        <v>30</v>
      </c>
      <c r="AF60" s="85">
        <v>8</v>
      </c>
      <c r="AG60" s="85">
        <v>3832</v>
      </c>
      <c r="AH60" s="85">
        <v>15.7371663244353</v>
      </c>
      <c r="AI60" s="85">
        <v>3</v>
      </c>
      <c r="AJ60" s="85">
        <v>4336</v>
      </c>
      <c r="AK60" s="85">
        <v>47.485284052019203</v>
      </c>
      <c r="AL60" s="85">
        <v>4</v>
      </c>
      <c r="AM60" s="85">
        <v>2048</v>
      </c>
      <c r="AN60" s="85">
        <v>16.821355236139599</v>
      </c>
      <c r="AO60" s="85">
        <v>8</v>
      </c>
      <c r="AP60" s="85">
        <v>6644</v>
      </c>
      <c r="AQ60" s="85">
        <v>27.285420944558499</v>
      </c>
      <c r="AR60" s="86"/>
      <c r="AS60" s="86">
        <v>2</v>
      </c>
      <c r="AT60" s="88">
        <v>44927</v>
      </c>
      <c r="AU60" s="88">
        <v>45291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44927</v>
      </c>
      <c r="AU61" s="88">
        <v>45291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142</v>
      </c>
      <c r="C62" s="85">
        <v>111</v>
      </c>
      <c r="D62" s="85">
        <v>1</v>
      </c>
      <c r="E62" s="85">
        <v>63</v>
      </c>
      <c r="F62" s="85">
        <v>39</v>
      </c>
      <c r="G62" s="85">
        <v>24</v>
      </c>
      <c r="H62" s="85">
        <v>16</v>
      </c>
      <c r="I62" s="85">
        <v>16</v>
      </c>
      <c r="J62" s="85">
        <v>9743</v>
      </c>
      <c r="K62" s="85">
        <v>20.006160164271002</v>
      </c>
      <c r="L62" s="85">
        <v>58</v>
      </c>
      <c r="M62" s="85">
        <v>10</v>
      </c>
      <c r="N62" s="85">
        <v>13</v>
      </c>
      <c r="O62" s="86">
        <v>1</v>
      </c>
      <c r="P62" s="85">
        <v>14</v>
      </c>
      <c r="Q62" s="85">
        <v>28</v>
      </c>
      <c r="R62" s="85">
        <v>47</v>
      </c>
      <c r="S62" s="85"/>
      <c r="T62" s="86">
        <v>979</v>
      </c>
      <c r="U62" s="85">
        <v>1313</v>
      </c>
      <c r="V62" s="86">
        <v>1681</v>
      </c>
      <c r="W62" s="85">
        <v>973</v>
      </c>
      <c r="X62" s="86"/>
      <c r="Y62" s="85">
        <v>0</v>
      </c>
      <c r="Z62" s="85">
        <v>8</v>
      </c>
      <c r="AA62" s="85">
        <v>1</v>
      </c>
      <c r="AB62" s="85">
        <v>137</v>
      </c>
      <c r="AC62" s="85">
        <v>93652</v>
      </c>
      <c r="AD62" s="85">
        <v>22.458849802904702</v>
      </c>
      <c r="AE62" s="85">
        <v>47</v>
      </c>
      <c r="AF62" s="85">
        <v>10</v>
      </c>
      <c r="AG62" s="85">
        <v>6505</v>
      </c>
      <c r="AH62" s="85">
        <v>21.371663244353201</v>
      </c>
      <c r="AI62" s="85">
        <v>13</v>
      </c>
      <c r="AJ62" s="85">
        <v>16509</v>
      </c>
      <c r="AK62" s="85">
        <v>41.7223187490128</v>
      </c>
      <c r="AL62" s="85">
        <v>8</v>
      </c>
      <c r="AM62" s="85">
        <v>4177</v>
      </c>
      <c r="AN62" s="85">
        <v>17.154004106776199</v>
      </c>
      <c r="AO62" s="85">
        <v>14</v>
      </c>
      <c r="AP62" s="85">
        <v>15686</v>
      </c>
      <c r="AQ62" s="85">
        <v>36.810794954532099</v>
      </c>
      <c r="AR62" s="85">
        <v>1</v>
      </c>
      <c r="AS62" s="85">
        <v>4</v>
      </c>
      <c r="AT62" s="88">
        <v>44927</v>
      </c>
      <c r="AU62" s="88">
        <v>45291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95</v>
      </c>
      <c r="C63" s="85">
        <v>70</v>
      </c>
      <c r="D63" s="85">
        <v>0</v>
      </c>
      <c r="E63" s="85">
        <v>49</v>
      </c>
      <c r="F63" s="85">
        <v>5</v>
      </c>
      <c r="G63" s="85">
        <v>13</v>
      </c>
      <c r="H63" s="85">
        <v>25</v>
      </c>
      <c r="I63" s="85">
        <v>25</v>
      </c>
      <c r="J63" s="85">
        <v>12440</v>
      </c>
      <c r="K63" s="85">
        <v>16.3482546201232</v>
      </c>
      <c r="L63" s="85">
        <v>31</v>
      </c>
      <c r="M63" s="85">
        <v>8</v>
      </c>
      <c r="N63" s="85">
        <v>14</v>
      </c>
      <c r="O63" s="86"/>
      <c r="P63" s="85">
        <v>3</v>
      </c>
      <c r="Q63" s="85">
        <v>11</v>
      </c>
      <c r="R63" s="85">
        <v>28</v>
      </c>
      <c r="S63" s="86"/>
      <c r="T63" s="86">
        <v>395</v>
      </c>
      <c r="U63" s="86">
        <v>848</v>
      </c>
      <c r="V63" s="86"/>
      <c r="W63" s="86"/>
      <c r="X63" s="86"/>
      <c r="Y63" s="85">
        <v>0</v>
      </c>
      <c r="Z63" s="85">
        <v>3</v>
      </c>
      <c r="AA63" s="86"/>
      <c r="AB63" s="85">
        <v>93</v>
      </c>
      <c r="AC63" s="85">
        <v>54142</v>
      </c>
      <c r="AD63" s="85">
        <v>19.126802234439499</v>
      </c>
      <c r="AE63" s="85">
        <v>28</v>
      </c>
      <c r="AF63" s="85">
        <v>8</v>
      </c>
      <c r="AG63" s="85">
        <v>2176</v>
      </c>
      <c r="AH63" s="85">
        <v>8.9363449691991796</v>
      </c>
      <c r="AI63" s="85">
        <v>14</v>
      </c>
      <c r="AJ63" s="85">
        <v>13616</v>
      </c>
      <c r="AK63" s="85">
        <v>31.953065415077699</v>
      </c>
      <c r="AL63" s="85">
        <v>3</v>
      </c>
      <c r="AM63" s="85">
        <v>1217</v>
      </c>
      <c r="AN63" s="85">
        <v>13.3278576317591</v>
      </c>
      <c r="AO63" s="85">
        <v>3</v>
      </c>
      <c r="AP63" s="85">
        <v>3321</v>
      </c>
      <c r="AQ63" s="85">
        <v>36.369609856262798</v>
      </c>
      <c r="AR63" s="86">
        <v>5</v>
      </c>
      <c r="AS63" s="85">
        <v>1</v>
      </c>
      <c r="AT63" s="88">
        <v>44927</v>
      </c>
      <c r="AU63" s="88">
        <v>45291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6.2094455852156099</v>
      </c>
      <c r="AO64" s="85">
        <v>0</v>
      </c>
      <c r="AP64" s="85">
        <v>0</v>
      </c>
      <c r="AQ64" s="85">
        <v>0</v>
      </c>
      <c r="AR64" s="86"/>
      <c r="AS64" s="86"/>
      <c r="AT64" s="88">
        <v>44927</v>
      </c>
      <c r="AU64" s="88">
        <v>45291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43</v>
      </c>
      <c r="C65" s="85">
        <v>30</v>
      </c>
      <c r="D65" s="85">
        <v>0</v>
      </c>
      <c r="E65" s="85">
        <v>24</v>
      </c>
      <c r="F65" s="85">
        <v>8</v>
      </c>
      <c r="G65" s="85">
        <v>12</v>
      </c>
      <c r="H65" s="85">
        <v>9</v>
      </c>
      <c r="I65" s="85">
        <v>9</v>
      </c>
      <c r="J65" s="85">
        <v>4030</v>
      </c>
      <c r="K65" s="85">
        <v>14.7113848961898</v>
      </c>
      <c r="L65" s="85">
        <v>13</v>
      </c>
      <c r="M65" s="86"/>
      <c r="N65" s="85">
        <v>7</v>
      </c>
      <c r="O65" s="86"/>
      <c r="P65" s="86"/>
      <c r="Q65" s="85">
        <v>3</v>
      </c>
      <c r="R65" s="85">
        <v>12</v>
      </c>
      <c r="S65" s="86"/>
      <c r="T65" s="86"/>
      <c r="U65" s="85"/>
      <c r="V65" s="86"/>
      <c r="W65" s="86"/>
      <c r="X65" s="86"/>
      <c r="Y65" s="85">
        <v>0</v>
      </c>
      <c r="Z65" s="85">
        <v>5</v>
      </c>
      <c r="AA65" s="86"/>
      <c r="AB65" s="85">
        <v>43</v>
      </c>
      <c r="AC65" s="85">
        <v>22895</v>
      </c>
      <c r="AD65" s="85">
        <v>17.492956401318001</v>
      </c>
      <c r="AE65" s="85">
        <v>12</v>
      </c>
      <c r="AF65" s="85">
        <v>0</v>
      </c>
      <c r="AG65" s="85">
        <v>0</v>
      </c>
      <c r="AH65" s="85">
        <v>0</v>
      </c>
      <c r="AI65" s="85">
        <v>7</v>
      </c>
      <c r="AJ65" s="85">
        <v>6204</v>
      </c>
      <c r="AK65" s="85">
        <v>29.118216485773001</v>
      </c>
      <c r="AL65" s="85">
        <v>5</v>
      </c>
      <c r="AM65" s="85">
        <v>2084</v>
      </c>
      <c r="AN65" s="85">
        <v>13.6936344969199</v>
      </c>
      <c r="AO65" s="85">
        <v>0</v>
      </c>
      <c r="AP65" s="85">
        <v>0</v>
      </c>
      <c r="AQ65" s="85">
        <v>0</v>
      </c>
      <c r="AR65" s="85"/>
      <c r="AS65" s="86">
        <v>1</v>
      </c>
      <c r="AT65" s="88">
        <v>44927</v>
      </c>
      <c r="AU65" s="88">
        <v>45291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16</v>
      </c>
      <c r="C66" s="85">
        <v>13</v>
      </c>
      <c r="D66" s="85">
        <v>0</v>
      </c>
      <c r="E66" s="85">
        <v>12</v>
      </c>
      <c r="F66" s="85">
        <v>2</v>
      </c>
      <c r="G66" s="85">
        <v>3</v>
      </c>
      <c r="H66" s="85">
        <v>1</v>
      </c>
      <c r="I66" s="85">
        <v>1</v>
      </c>
      <c r="J66" s="85">
        <v>1510</v>
      </c>
      <c r="K66" s="85">
        <v>49.609856262833702</v>
      </c>
      <c r="L66" s="85">
        <v>4</v>
      </c>
      <c r="M66" s="86"/>
      <c r="N66" s="86"/>
      <c r="O66" s="86"/>
      <c r="P66" s="85">
        <v>1</v>
      </c>
      <c r="Q66" s="85">
        <v>2</v>
      </c>
      <c r="R66" s="85">
        <v>1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16</v>
      </c>
      <c r="AC66" s="85">
        <v>9282</v>
      </c>
      <c r="AD66" s="85">
        <v>19.0595482546201</v>
      </c>
      <c r="AE66" s="85">
        <v>1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1</v>
      </c>
      <c r="AP66" s="85">
        <v>1862</v>
      </c>
      <c r="AQ66" s="85">
        <v>61.174537987679699</v>
      </c>
      <c r="AR66" s="86"/>
      <c r="AS66" s="85">
        <v>1</v>
      </c>
      <c r="AT66" s="88">
        <v>44927</v>
      </c>
      <c r="AU66" s="88">
        <v>45291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25</v>
      </c>
      <c r="C67" s="85">
        <v>21</v>
      </c>
      <c r="D67" s="85">
        <v>1</v>
      </c>
      <c r="E67" s="85">
        <v>2</v>
      </c>
      <c r="F67" s="85">
        <v>19</v>
      </c>
      <c r="G67" s="85">
        <v>3</v>
      </c>
      <c r="H67" s="85">
        <v>1</v>
      </c>
      <c r="I67" s="85">
        <v>1</v>
      </c>
      <c r="J67" s="85">
        <v>1816</v>
      </c>
      <c r="K67" s="85">
        <v>59.663244353182797</v>
      </c>
      <c r="L67" s="85">
        <v>13</v>
      </c>
      <c r="M67" s="85">
        <v>2</v>
      </c>
      <c r="N67" s="85">
        <v>2</v>
      </c>
      <c r="O67" s="86"/>
      <c r="P67" s="85">
        <v>1</v>
      </c>
      <c r="Q67" s="85">
        <v>2</v>
      </c>
      <c r="R67" s="85">
        <v>5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25</v>
      </c>
      <c r="AC67" s="85">
        <v>13222</v>
      </c>
      <c r="AD67" s="85">
        <v>17.3759342915811</v>
      </c>
      <c r="AE67" s="85">
        <v>5</v>
      </c>
      <c r="AF67" s="85">
        <v>2</v>
      </c>
      <c r="AG67" s="85">
        <v>112</v>
      </c>
      <c r="AH67" s="85">
        <v>1.83983572895277</v>
      </c>
      <c r="AI67" s="85">
        <v>2</v>
      </c>
      <c r="AJ67" s="85">
        <v>1618</v>
      </c>
      <c r="AK67" s="85">
        <v>26.579055441478399</v>
      </c>
      <c r="AL67" s="85">
        <v>0</v>
      </c>
      <c r="AM67" s="85">
        <v>0</v>
      </c>
      <c r="AN67" s="85">
        <v>0</v>
      </c>
      <c r="AO67" s="85">
        <v>1</v>
      </c>
      <c r="AP67" s="85">
        <v>1954</v>
      </c>
      <c r="AQ67" s="85">
        <v>64.197125256673502</v>
      </c>
      <c r="AR67" s="86"/>
      <c r="AS67" s="86"/>
      <c r="AT67" s="88">
        <v>44927</v>
      </c>
      <c r="AU67" s="88">
        <v>45291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9</v>
      </c>
      <c r="C68" s="85">
        <v>8</v>
      </c>
      <c r="D68" s="85">
        <v>0</v>
      </c>
      <c r="E68" s="85">
        <v>9</v>
      </c>
      <c r="F68" s="86"/>
      <c r="G68" s="85">
        <v>1</v>
      </c>
      <c r="H68" s="85">
        <v>0</v>
      </c>
      <c r="I68" s="86"/>
      <c r="J68" s="86"/>
      <c r="K68" s="86"/>
      <c r="L68" s="85">
        <v>7</v>
      </c>
      <c r="M68" s="86"/>
      <c r="N68" s="86"/>
      <c r="O68" s="86"/>
      <c r="P68" s="86"/>
      <c r="Q68" s="85">
        <v>0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9</v>
      </c>
      <c r="AC68" s="85">
        <v>2963</v>
      </c>
      <c r="AD68" s="85">
        <v>10.816335843029901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44927</v>
      </c>
      <c r="AU68" s="88">
        <v>45291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11</v>
      </c>
      <c r="C69" s="85">
        <v>5</v>
      </c>
      <c r="D69" s="85">
        <v>0</v>
      </c>
      <c r="E69" s="85">
        <v>3</v>
      </c>
      <c r="F69" s="85">
        <v>4</v>
      </c>
      <c r="G69" s="85">
        <v>6</v>
      </c>
      <c r="H69" s="85">
        <v>2</v>
      </c>
      <c r="I69" s="85">
        <v>2</v>
      </c>
      <c r="J69" s="85">
        <v>326</v>
      </c>
      <c r="K69" s="85">
        <v>5.3552361396303896</v>
      </c>
      <c r="L69" s="86"/>
      <c r="M69" s="86"/>
      <c r="N69" s="86"/>
      <c r="O69" s="86"/>
      <c r="P69" s="86"/>
      <c r="Q69" s="85">
        <v>2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11</v>
      </c>
      <c r="AC69" s="85">
        <v>8241</v>
      </c>
      <c r="AD69" s="85">
        <v>24.613776367369798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44927</v>
      </c>
      <c r="AU69" s="88">
        <v>45291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6</v>
      </c>
      <c r="C70" s="85">
        <v>5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62</v>
      </c>
      <c r="K70" s="86">
        <v>2.0369609856262798</v>
      </c>
      <c r="L70" s="86">
        <v>1</v>
      </c>
      <c r="M70" s="86"/>
      <c r="N70" s="86"/>
      <c r="O70" s="86"/>
      <c r="P70" s="86"/>
      <c r="Q70" s="85">
        <v>2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6</v>
      </c>
      <c r="AC70" s="85">
        <v>5355</v>
      </c>
      <c r="AD70" s="85">
        <v>29.3223819301848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27.991786447638599</v>
      </c>
      <c r="AO70" s="85">
        <v>0</v>
      </c>
      <c r="AP70" s="85">
        <v>0</v>
      </c>
      <c r="AQ70" s="85">
        <v>0</v>
      </c>
      <c r="AR70" s="86"/>
      <c r="AS70" s="86"/>
      <c r="AT70" s="88">
        <v>44927</v>
      </c>
      <c r="AU70" s="88">
        <v>45291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4</v>
      </c>
      <c r="C71" s="85">
        <v>2</v>
      </c>
      <c r="D71" s="85">
        <v>0</v>
      </c>
      <c r="E71" s="85">
        <v>2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1</v>
      </c>
      <c r="Q71" s="85">
        <v>2</v>
      </c>
      <c r="R71" s="86">
        <v>1</v>
      </c>
      <c r="S71" s="86"/>
      <c r="T71" s="86"/>
      <c r="U71" s="86"/>
      <c r="V71" s="86"/>
      <c r="W71" s="86">
        <v>1086</v>
      </c>
      <c r="X71" s="86"/>
      <c r="Y71" s="85">
        <v>0</v>
      </c>
      <c r="Z71" s="86"/>
      <c r="AA71" s="86"/>
      <c r="AB71" s="85">
        <v>3</v>
      </c>
      <c r="AC71" s="85">
        <v>3522</v>
      </c>
      <c r="AD71" s="85">
        <v>38.570841889116998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1095</v>
      </c>
      <c r="AQ71" s="85">
        <v>35.975359342915802</v>
      </c>
      <c r="AR71" s="86"/>
      <c r="AS71" s="86"/>
      <c r="AT71" s="88">
        <v>44927</v>
      </c>
      <c r="AU71" s="88">
        <v>45291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66</v>
      </c>
      <c r="C72" s="85">
        <v>57</v>
      </c>
      <c r="D72" s="85">
        <v>0</v>
      </c>
      <c r="E72" s="85">
        <v>42</v>
      </c>
      <c r="F72" s="85">
        <v>9</v>
      </c>
      <c r="G72" s="85">
        <v>4</v>
      </c>
      <c r="H72" s="85">
        <v>8</v>
      </c>
      <c r="I72" s="85">
        <v>8</v>
      </c>
      <c r="J72" s="85">
        <v>4566</v>
      </c>
      <c r="K72" s="85">
        <v>18.751540041067798</v>
      </c>
      <c r="L72" s="85">
        <v>35</v>
      </c>
      <c r="M72" s="85">
        <v>12</v>
      </c>
      <c r="N72" s="85">
        <v>3</v>
      </c>
      <c r="O72" s="86"/>
      <c r="P72" s="85">
        <v>3</v>
      </c>
      <c r="Q72" s="85">
        <v>6</v>
      </c>
      <c r="R72" s="85">
        <v>24</v>
      </c>
      <c r="S72" s="85"/>
      <c r="T72" s="86"/>
      <c r="U72" s="86"/>
      <c r="V72" s="86"/>
      <c r="W72" s="85"/>
      <c r="X72" s="86"/>
      <c r="Y72" s="85">
        <v>0</v>
      </c>
      <c r="Z72" s="85">
        <v>6</v>
      </c>
      <c r="AA72" s="86"/>
      <c r="AB72" s="85">
        <v>66</v>
      </c>
      <c r="AC72" s="85">
        <v>33235</v>
      </c>
      <c r="AD72" s="85">
        <v>16.544085620061001</v>
      </c>
      <c r="AE72" s="85">
        <v>25</v>
      </c>
      <c r="AF72" s="85">
        <v>12</v>
      </c>
      <c r="AG72" s="85">
        <v>3751</v>
      </c>
      <c r="AH72" s="85">
        <v>10.269678302532499</v>
      </c>
      <c r="AI72" s="85">
        <v>3</v>
      </c>
      <c r="AJ72" s="85">
        <v>2109</v>
      </c>
      <c r="AK72" s="85">
        <v>23.096509240246402</v>
      </c>
      <c r="AL72" s="85">
        <v>6</v>
      </c>
      <c r="AM72" s="85">
        <v>2815</v>
      </c>
      <c r="AN72" s="85">
        <v>15.4140999315537</v>
      </c>
      <c r="AO72" s="85">
        <v>3</v>
      </c>
      <c r="AP72" s="85">
        <v>7369</v>
      </c>
      <c r="AQ72" s="85">
        <v>80.700889801505795</v>
      </c>
      <c r="AR72" s="86"/>
      <c r="AS72" s="85">
        <v>3</v>
      </c>
      <c r="AT72" s="88">
        <v>44927</v>
      </c>
      <c r="AU72" s="88">
        <v>45291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44927</v>
      </c>
      <c r="AU73" s="88">
        <v>45291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43</v>
      </c>
      <c r="C74" s="85">
        <v>28</v>
      </c>
      <c r="D74" s="85">
        <v>0</v>
      </c>
      <c r="E74" s="85">
        <v>22</v>
      </c>
      <c r="F74" s="85">
        <v>9</v>
      </c>
      <c r="G74" s="85">
        <v>12</v>
      </c>
      <c r="H74" s="85">
        <v>5</v>
      </c>
      <c r="I74" s="85">
        <v>5</v>
      </c>
      <c r="J74" s="85">
        <v>1629</v>
      </c>
      <c r="K74" s="85">
        <v>10.7039014373717</v>
      </c>
      <c r="L74" s="85">
        <v>12</v>
      </c>
      <c r="M74" s="85">
        <v>5</v>
      </c>
      <c r="N74" s="85">
        <v>3</v>
      </c>
      <c r="O74" s="86"/>
      <c r="P74" s="85">
        <v>10</v>
      </c>
      <c r="Q74" s="85">
        <v>8</v>
      </c>
      <c r="R74" s="85">
        <v>21</v>
      </c>
      <c r="S74" s="85"/>
      <c r="T74" s="86">
        <v>5</v>
      </c>
      <c r="U74" s="86"/>
      <c r="V74" s="86"/>
      <c r="W74" s="85">
        <v>439</v>
      </c>
      <c r="X74" s="86"/>
      <c r="Y74" s="85">
        <v>0</v>
      </c>
      <c r="Z74" s="85">
        <v>3</v>
      </c>
      <c r="AA74" s="86"/>
      <c r="AB74" s="85">
        <v>41</v>
      </c>
      <c r="AC74" s="85">
        <v>32790</v>
      </c>
      <c r="AD74" s="85">
        <v>26.275354334652199</v>
      </c>
      <c r="AE74" s="85">
        <v>21</v>
      </c>
      <c r="AF74" s="85">
        <v>5</v>
      </c>
      <c r="AG74" s="85">
        <v>618</v>
      </c>
      <c r="AH74" s="85">
        <v>4.06078028747433</v>
      </c>
      <c r="AI74" s="85">
        <v>3</v>
      </c>
      <c r="AJ74" s="85">
        <v>1428</v>
      </c>
      <c r="AK74" s="85">
        <v>15.638603696098601</v>
      </c>
      <c r="AL74" s="85">
        <v>3</v>
      </c>
      <c r="AM74" s="85">
        <v>4002</v>
      </c>
      <c r="AN74" s="85">
        <v>43.827515400410697</v>
      </c>
      <c r="AO74" s="85">
        <v>10</v>
      </c>
      <c r="AP74" s="85">
        <v>13968</v>
      </c>
      <c r="AQ74" s="85">
        <v>45.8907597535934</v>
      </c>
      <c r="AR74" s="86"/>
      <c r="AS74" s="85">
        <v>2</v>
      </c>
      <c r="AT74" s="88">
        <v>44927</v>
      </c>
      <c r="AU74" s="88">
        <v>45291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19</v>
      </c>
      <c r="C75" s="85">
        <v>14</v>
      </c>
      <c r="D75" s="85">
        <v>0</v>
      </c>
      <c r="E75" s="85">
        <v>5</v>
      </c>
      <c r="F75" s="85">
        <v>2</v>
      </c>
      <c r="G75" s="85">
        <v>5</v>
      </c>
      <c r="H75" s="85">
        <v>6</v>
      </c>
      <c r="I75" s="85">
        <v>6</v>
      </c>
      <c r="J75" s="85">
        <v>3291</v>
      </c>
      <c r="K75" s="85">
        <v>18.0205338809035</v>
      </c>
      <c r="L75" s="85">
        <v>7</v>
      </c>
      <c r="M75" s="85">
        <v>2</v>
      </c>
      <c r="N75" s="86"/>
      <c r="O75" s="86"/>
      <c r="P75" s="85">
        <v>3</v>
      </c>
      <c r="Q75" s="85">
        <v>1</v>
      </c>
      <c r="R75" s="85">
        <v>9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19</v>
      </c>
      <c r="AC75" s="85">
        <v>9463</v>
      </c>
      <c r="AD75" s="85">
        <v>16.363125472819601</v>
      </c>
      <c r="AE75" s="85">
        <v>9</v>
      </c>
      <c r="AF75" s="85">
        <v>2</v>
      </c>
      <c r="AG75" s="85">
        <v>150</v>
      </c>
      <c r="AH75" s="85">
        <v>2.4640657084188899</v>
      </c>
      <c r="AI75" s="85">
        <v>0</v>
      </c>
      <c r="AJ75" s="85">
        <v>0</v>
      </c>
      <c r="AK75" s="85">
        <v>0</v>
      </c>
      <c r="AL75" s="85">
        <v>4</v>
      </c>
      <c r="AM75" s="85">
        <v>2026</v>
      </c>
      <c r="AN75" s="85">
        <v>16.640657084188899</v>
      </c>
      <c r="AO75" s="85">
        <v>3</v>
      </c>
      <c r="AP75" s="85">
        <v>4076</v>
      </c>
      <c r="AQ75" s="85">
        <v>44.637919233401803</v>
      </c>
      <c r="AR75" s="86"/>
      <c r="AS75" s="86">
        <v>1</v>
      </c>
      <c r="AT75" s="88">
        <v>44927</v>
      </c>
      <c r="AU75" s="88">
        <v>45291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7</v>
      </c>
      <c r="C76" s="85">
        <v>4</v>
      </c>
      <c r="D76" s="85">
        <v>0</v>
      </c>
      <c r="E76" s="85">
        <v>3</v>
      </c>
      <c r="F76" s="86"/>
      <c r="G76" s="85">
        <v>2</v>
      </c>
      <c r="H76" s="85">
        <v>3</v>
      </c>
      <c r="I76" s="85">
        <v>3</v>
      </c>
      <c r="J76" s="85">
        <v>1761</v>
      </c>
      <c r="K76" s="85">
        <v>19.285420944558499</v>
      </c>
      <c r="L76" s="85">
        <v>4</v>
      </c>
      <c r="M76" s="85">
        <v>1</v>
      </c>
      <c r="N76" s="85">
        <v>1</v>
      </c>
      <c r="O76" s="86"/>
      <c r="P76" s="86"/>
      <c r="Q76" s="85">
        <v>2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7</v>
      </c>
      <c r="AC76" s="85">
        <v>4299</v>
      </c>
      <c r="AD76" s="85">
        <v>20.177178058081498</v>
      </c>
      <c r="AE76" s="85">
        <v>2</v>
      </c>
      <c r="AF76" s="85">
        <v>1</v>
      </c>
      <c r="AG76" s="85">
        <v>331</v>
      </c>
      <c r="AH76" s="85">
        <v>10.8747433264887</v>
      </c>
      <c r="AI76" s="85">
        <v>1</v>
      </c>
      <c r="AJ76" s="85">
        <v>1813</v>
      </c>
      <c r="AK76" s="85">
        <v>59.564681724845997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6"/>
      <c r="AS76" s="86"/>
      <c r="AT76" s="88">
        <v>44927</v>
      </c>
      <c r="AU76" s="88">
        <v>45291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179</v>
      </c>
      <c r="C77" s="85">
        <v>141</v>
      </c>
      <c r="D77" s="85">
        <v>2</v>
      </c>
      <c r="E77" s="85">
        <v>91</v>
      </c>
      <c r="F77" s="85">
        <v>43</v>
      </c>
      <c r="G77" s="85">
        <v>29</v>
      </c>
      <c r="H77" s="85">
        <v>15</v>
      </c>
      <c r="I77" s="85">
        <v>15</v>
      </c>
      <c r="J77" s="85">
        <v>11690</v>
      </c>
      <c r="K77" s="85">
        <v>25.604380561259401</v>
      </c>
      <c r="L77" s="85">
        <v>63</v>
      </c>
      <c r="M77" s="85">
        <v>24</v>
      </c>
      <c r="N77" s="85">
        <v>35</v>
      </c>
      <c r="O77" s="86"/>
      <c r="P77" s="85">
        <v>6</v>
      </c>
      <c r="Q77" s="85">
        <v>32</v>
      </c>
      <c r="R77" s="85">
        <v>77</v>
      </c>
      <c r="S77" s="85">
        <v>38</v>
      </c>
      <c r="T77" s="85">
        <v>8</v>
      </c>
      <c r="U77" s="85"/>
      <c r="V77" s="86"/>
      <c r="W77" s="86"/>
      <c r="X77" s="85"/>
      <c r="Y77" s="85">
        <v>0</v>
      </c>
      <c r="Z77" s="85">
        <v>12</v>
      </c>
      <c r="AA77" s="86"/>
      <c r="AB77" s="85">
        <v>177</v>
      </c>
      <c r="AC77" s="85">
        <v>113069</v>
      </c>
      <c r="AD77" s="85">
        <v>20.987528857643401</v>
      </c>
      <c r="AE77" s="85">
        <v>78</v>
      </c>
      <c r="AF77" s="85">
        <v>24</v>
      </c>
      <c r="AG77" s="85">
        <v>10961</v>
      </c>
      <c r="AH77" s="85">
        <v>15.0047912388775</v>
      </c>
      <c r="AI77" s="85">
        <v>35</v>
      </c>
      <c r="AJ77" s="85">
        <v>32621</v>
      </c>
      <c r="AK77" s="85">
        <v>30.6210618949839</v>
      </c>
      <c r="AL77" s="85">
        <v>12</v>
      </c>
      <c r="AM77" s="85">
        <v>3063</v>
      </c>
      <c r="AN77" s="85">
        <v>8.3860369609856296</v>
      </c>
      <c r="AO77" s="85">
        <v>6</v>
      </c>
      <c r="AP77" s="85">
        <v>6767</v>
      </c>
      <c r="AQ77" s="85">
        <v>37.054072553045899</v>
      </c>
      <c r="AR77" s="85"/>
      <c r="AS77" s="85">
        <v>2</v>
      </c>
      <c r="AT77" s="88">
        <v>44927</v>
      </c>
      <c r="AU77" s="88">
        <v>45291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17</v>
      </c>
      <c r="C78" s="85">
        <v>14</v>
      </c>
      <c r="D78" s="85">
        <v>0</v>
      </c>
      <c r="E78" s="85">
        <v>6</v>
      </c>
      <c r="F78" s="85">
        <v>3</v>
      </c>
      <c r="G78" s="85">
        <v>3</v>
      </c>
      <c r="H78" s="85">
        <v>2</v>
      </c>
      <c r="I78" s="85">
        <v>2</v>
      </c>
      <c r="J78" s="85">
        <v>1237</v>
      </c>
      <c r="K78" s="85">
        <v>20.320328542094501</v>
      </c>
      <c r="L78" s="85">
        <v>8</v>
      </c>
      <c r="M78" s="85">
        <v>1</v>
      </c>
      <c r="N78" s="85">
        <v>4</v>
      </c>
      <c r="O78" s="86"/>
      <c r="P78" s="85">
        <v>5</v>
      </c>
      <c r="Q78" s="85">
        <v>4</v>
      </c>
      <c r="R78" s="85">
        <v>14</v>
      </c>
      <c r="S78" s="86"/>
      <c r="T78" s="86">
        <v>678</v>
      </c>
      <c r="U78" s="86"/>
      <c r="V78" s="86"/>
      <c r="W78" s="86">
        <v>6926</v>
      </c>
      <c r="X78" s="86"/>
      <c r="Y78" s="85">
        <v>0</v>
      </c>
      <c r="Z78" s="85">
        <v>4</v>
      </c>
      <c r="AA78" s="86"/>
      <c r="AB78" s="85">
        <v>13</v>
      </c>
      <c r="AC78" s="85">
        <v>16431</v>
      </c>
      <c r="AD78" s="85">
        <v>41.525193492339298</v>
      </c>
      <c r="AE78" s="85">
        <v>14</v>
      </c>
      <c r="AF78" s="85">
        <v>1</v>
      </c>
      <c r="AG78" s="85">
        <v>77</v>
      </c>
      <c r="AH78" s="85">
        <v>2.52977412731006</v>
      </c>
      <c r="AI78" s="85">
        <v>4</v>
      </c>
      <c r="AJ78" s="85">
        <v>5508</v>
      </c>
      <c r="AK78" s="85">
        <v>45.240246406570797</v>
      </c>
      <c r="AL78" s="85">
        <v>4</v>
      </c>
      <c r="AM78" s="85">
        <v>802</v>
      </c>
      <c r="AN78" s="85">
        <v>6.5872689938398397</v>
      </c>
      <c r="AO78" s="85">
        <v>5</v>
      </c>
      <c r="AP78" s="85">
        <v>13899</v>
      </c>
      <c r="AQ78" s="85">
        <v>91.328131416837806</v>
      </c>
      <c r="AR78" s="86"/>
      <c r="AS78" s="85">
        <v>2</v>
      </c>
      <c r="AT78" s="88">
        <v>44927</v>
      </c>
      <c r="AU78" s="88">
        <v>45291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12</v>
      </c>
      <c r="F79" s="85">
        <v>1</v>
      </c>
      <c r="G79" s="85">
        <v>2</v>
      </c>
      <c r="H79" s="85">
        <v>1</v>
      </c>
      <c r="I79" s="85">
        <v>1</v>
      </c>
      <c r="J79" s="85">
        <v>871</v>
      </c>
      <c r="K79" s="85">
        <v>28.6160164271047</v>
      </c>
      <c r="L79" s="85">
        <v>4</v>
      </c>
      <c r="M79" s="85">
        <v>3</v>
      </c>
      <c r="N79" s="86"/>
      <c r="O79" s="86"/>
      <c r="P79" s="86"/>
      <c r="Q79" s="85">
        <v>2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15</v>
      </c>
      <c r="AC79" s="85">
        <v>9286</v>
      </c>
      <c r="AD79" s="85">
        <v>20.338945927447</v>
      </c>
      <c r="AE79" s="85">
        <v>4</v>
      </c>
      <c r="AF79" s="85">
        <v>3</v>
      </c>
      <c r="AG79" s="85">
        <v>2022</v>
      </c>
      <c r="AH79" s="85">
        <v>22.143737166324399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44927</v>
      </c>
      <c r="AU79" s="88">
        <v>45291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16</v>
      </c>
      <c r="C80" s="85">
        <v>12</v>
      </c>
      <c r="D80" s="85">
        <v>0</v>
      </c>
      <c r="E80" s="85">
        <v>10</v>
      </c>
      <c r="F80" s="85">
        <v>1</v>
      </c>
      <c r="G80" s="85">
        <v>2</v>
      </c>
      <c r="H80" s="85">
        <v>2</v>
      </c>
      <c r="I80" s="85">
        <v>2</v>
      </c>
      <c r="J80" s="85">
        <v>614</v>
      </c>
      <c r="K80" s="85">
        <v>10.0862422997947</v>
      </c>
      <c r="L80" s="85">
        <v>3</v>
      </c>
      <c r="M80" s="85">
        <v>3</v>
      </c>
      <c r="N80" s="85">
        <v>1</v>
      </c>
      <c r="O80" s="86"/>
      <c r="P80" s="86"/>
      <c r="Q80" s="85">
        <v>2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16</v>
      </c>
      <c r="AC80" s="85">
        <v>11912</v>
      </c>
      <c r="AD80" s="85">
        <v>24.459958932238202</v>
      </c>
      <c r="AE80" s="85">
        <v>4</v>
      </c>
      <c r="AF80" s="85">
        <v>3</v>
      </c>
      <c r="AG80" s="85">
        <v>1745</v>
      </c>
      <c r="AH80" s="85">
        <v>19.1101984941821</v>
      </c>
      <c r="AI80" s="85">
        <v>1</v>
      </c>
      <c r="AJ80" s="85">
        <v>519</v>
      </c>
      <c r="AK80" s="85">
        <v>17.0513347022587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6"/>
      <c r="AS80" s="85">
        <v>1</v>
      </c>
      <c r="AT80" s="88">
        <v>44927</v>
      </c>
      <c r="AU80" s="88">
        <v>45291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44927</v>
      </c>
      <c r="AU81" s="88">
        <v>45291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7</v>
      </c>
      <c r="C82" s="85">
        <v>6</v>
      </c>
      <c r="D82" s="85">
        <v>0</v>
      </c>
      <c r="E82" s="85">
        <v>5</v>
      </c>
      <c r="F82" s="86">
        <v>1</v>
      </c>
      <c r="G82" s="85">
        <v>1</v>
      </c>
      <c r="H82" s="85">
        <v>0</v>
      </c>
      <c r="I82" s="86"/>
      <c r="J82" s="86"/>
      <c r="K82" s="86"/>
      <c r="L82" s="85">
        <v>5</v>
      </c>
      <c r="M82" s="86"/>
      <c r="N82" s="85">
        <v>2</v>
      </c>
      <c r="O82" s="86"/>
      <c r="P82" s="86"/>
      <c r="Q82" s="85">
        <v>0</v>
      </c>
      <c r="R82" s="85">
        <v>7</v>
      </c>
      <c r="S82" s="86"/>
      <c r="T82" s="86"/>
      <c r="U82" s="86"/>
      <c r="V82" s="86"/>
      <c r="W82" s="86"/>
      <c r="X82" s="86"/>
      <c r="Y82" s="85">
        <v>0</v>
      </c>
      <c r="Z82" s="85">
        <v>5</v>
      </c>
      <c r="AA82" s="86"/>
      <c r="AB82" s="85">
        <v>7</v>
      </c>
      <c r="AC82" s="85">
        <v>2030</v>
      </c>
      <c r="AD82" s="85">
        <v>9.5277207392197099</v>
      </c>
      <c r="AE82" s="85">
        <v>7</v>
      </c>
      <c r="AF82" s="85">
        <v>0</v>
      </c>
      <c r="AG82" s="85">
        <v>0</v>
      </c>
      <c r="AH82" s="85">
        <v>0</v>
      </c>
      <c r="AI82" s="85">
        <v>2</v>
      </c>
      <c r="AJ82" s="85">
        <v>1448</v>
      </c>
      <c r="AK82" s="85">
        <v>23.7864476386037</v>
      </c>
      <c r="AL82" s="85">
        <v>5</v>
      </c>
      <c r="AM82" s="85">
        <v>391</v>
      </c>
      <c r="AN82" s="85">
        <v>2.5691991786447601</v>
      </c>
      <c r="AO82" s="85">
        <v>0</v>
      </c>
      <c r="AP82" s="85">
        <v>0</v>
      </c>
      <c r="AQ82" s="85">
        <v>0</v>
      </c>
      <c r="AR82" s="86"/>
      <c r="AS82" s="86"/>
      <c r="AT82" s="88">
        <v>44927</v>
      </c>
      <c r="AU82" s="88">
        <v>45291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16</v>
      </c>
      <c r="C83" s="85">
        <v>12</v>
      </c>
      <c r="D83" s="85">
        <v>0</v>
      </c>
      <c r="E83" s="85">
        <v>9</v>
      </c>
      <c r="F83" s="86"/>
      <c r="G83" s="85">
        <v>2</v>
      </c>
      <c r="H83" s="85">
        <v>3</v>
      </c>
      <c r="I83" s="85">
        <v>3</v>
      </c>
      <c r="J83" s="85">
        <v>441</v>
      </c>
      <c r="K83" s="85">
        <v>4.8295687885010299</v>
      </c>
      <c r="L83" s="85">
        <v>5</v>
      </c>
      <c r="M83" s="85">
        <v>3</v>
      </c>
      <c r="N83" s="85">
        <v>2</v>
      </c>
      <c r="O83" s="86"/>
      <c r="P83" s="85">
        <v>2</v>
      </c>
      <c r="Q83" s="85">
        <v>0</v>
      </c>
      <c r="R83" s="85">
        <v>16</v>
      </c>
      <c r="S83" s="86"/>
      <c r="T83" s="86">
        <v>111</v>
      </c>
      <c r="U83" s="86"/>
      <c r="V83" s="86"/>
      <c r="W83" s="86"/>
      <c r="X83" s="86"/>
      <c r="Y83" s="85">
        <v>0</v>
      </c>
      <c r="Z83" s="85">
        <v>9</v>
      </c>
      <c r="AA83" s="86"/>
      <c r="AB83" s="85">
        <v>15</v>
      </c>
      <c r="AC83" s="85">
        <v>4456</v>
      </c>
      <c r="AD83" s="85">
        <v>9.7598904859685103</v>
      </c>
      <c r="AE83" s="85">
        <v>16</v>
      </c>
      <c r="AF83" s="85">
        <v>3</v>
      </c>
      <c r="AG83" s="85">
        <v>3226</v>
      </c>
      <c r="AH83" s="85">
        <v>35.329226557152602</v>
      </c>
      <c r="AI83" s="85">
        <v>2</v>
      </c>
      <c r="AJ83" s="85">
        <v>2530</v>
      </c>
      <c r="AK83" s="85">
        <v>41.560574948665298</v>
      </c>
      <c r="AL83" s="85">
        <v>9</v>
      </c>
      <c r="AM83" s="85">
        <v>1727</v>
      </c>
      <c r="AN83" s="85">
        <v>6.3043577458361897</v>
      </c>
      <c r="AO83" s="85">
        <v>2</v>
      </c>
      <c r="AP83" s="85">
        <v>2312</v>
      </c>
      <c r="AQ83" s="85">
        <v>37.9794661190965</v>
      </c>
      <c r="AR83" s="86"/>
      <c r="AS83" s="86"/>
      <c r="AT83" s="88">
        <v>44927</v>
      </c>
      <c r="AU83" s="88">
        <v>45291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2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>
        <v>3</v>
      </c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2</v>
      </c>
      <c r="AC84" s="85">
        <v>196</v>
      </c>
      <c r="AD84" s="85">
        <v>3.21971252566735</v>
      </c>
      <c r="AE84" s="85">
        <v>8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1</v>
      </c>
      <c r="AM84" s="85">
        <v>286</v>
      </c>
      <c r="AN84" s="85">
        <v>9.3963039014373706</v>
      </c>
      <c r="AO84" s="85">
        <v>3</v>
      </c>
      <c r="AP84" s="85">
        <v>4002</v>
      </c>
      <c r="AQ84" s="85">
        <v>43.827515400410697</v>
      </c>
      <c r="AR84" s="86"/>
      <c r="AS84" s="86"/>
      <c r="AT84" s="88">
        <v>44927</v>
      </c>
      <c r="AU84" s="88">
        <v>45291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18</v>
      </c>
      <c r="C85" s="85">
        <v>14</v>
      </c>
      <c r="D85" s="85">
        <v>0</v>
      </c>
      <c r="E85" s="85">
        <v>7</v>
      </c>
      <c r="F85" s="85">
        <v>3</v>
      </c>
      <c r="G85" s="85">
        <v>1</v>
      </c>
      <c r="H85" s="85">
        <v>3</v>
      </c>
      <c r="I85" s="85">
        <v>3</v>
      </c>
      <c r="J85" s="85">
        <v>2620</v>
      </c>
      <c r="K85" s="85">
        <v>28.692676249144402</v>
      </c>
      <c r="L85" s="85">
        <v>4</v>
      </c>
      <c r="M85" s="85">
        <v>6</v>
      </c>
      <c r="N85" s="85">
        <v>7</v>
      </c>
      <c r="O85" s="86"/>
      <c r="P85" s="85">
        <v>6</v>
      </c>
      <c r="Q85" s="85">
        <v>7</v>
      </c>
      <c r="R85" s="85">
        <v>21</v>
      </c>
      <c r="S85" s="86"/>
      <c r="T85" s="86"/>
      <c r="U85" s="86"/>
      <c r="V85" s="86"/>
      <c r="W85" s="86"/>
      <c r="X85" s="85">
        <v>1</v>
      </c>
      <c r="Y85" s="85">
        <v>0</v>
      </c>
      <c r="Z85" s="85">
        <v>1</v>
      </c>
      <c r="AA85" s="86"/>
      <c r="AB85" s="85">
        <v>18</v>
      </c>
      <c r="AC85" s="85">
        <v>16739</v>
      </c>
      <c r="AD85" s="85">
        <v>30.552589550536201</v>
      </c>
      <c r="AE85" s="85">
        <v>22</v>
      </c>
      <c r="AF85" s="85">
        <v>6</v>
      </c>
      <c r="AG85" s="85">
        <v>2209</v>
      </c>
      <c r="AH85" s="85">
        <v>12.0958247775496</v>
      </c>
      <c r="AI85" s="85">
        <v>7</v>
      </c>
      <c r="AJ85" s="85">
        <v>4711</v>
      </c>
      <c r="AK85" s="85">
        <v>22.1108829568789</v>
      </c>
      <c r="AL85" s="85">
        <v>1</v>
      </c>
      <c r="AM85" s="85">
        <v>812</v>
      </c>
      <c r="AN85" s="85">
        <v>26.6776180698152</v>
      </c>
      <c r="AO85" s="85">
        <v>6</v>
      </c>
      <c r="AP85" s="85">
        <v>4365</v>
      </c>
      <c r="AQ85" s="85">
        <v>23.901437371663199</v>
      </c>
      <c r="AR85" s="86"/>
      <c r="AS85" s="86"/>
      <c r="AT85" s="88">
        <v>44927</v>
      </c>
      <c r="AU85" s="88">
        <v>45291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17</v>
      </c>
      <c r="C86" s="85">
        <v>14</v>
      </c>
      <c r="D86" s="85">
        <v>0</v>
      </c>
      <c r="E86" s="85">
        <v>14</v>
      </c>
      <c r="F86" s="86"/>
      <c r="G86" s="85">
        <v>2</v>
      </c>
      <c r="H86" s="85">
        <v>2</v>
      </c>
      <c r="I86" s="85">
        <v>2</v>
      </c>
      <c r="J86" s="85">
        <v>1700</v>
      </c>
      <c r="K86" s="85">
        <v>27.926078028747401</v>
      </c>
      <c r="L86" s="85">
        <v>6</v>
      </c>
      <c r="M86" s="85">
        <v>5</v>
      </c>
      <c r="N86" s="86"/>
      <c r="O86" s="86"/>
      <c r="P86" s="85">
        <v>1</v>
      </c>
      <c r="Q86" s="85">
        <v>2</v>
      </c>
      <c r="R86" s="85">
        <v>7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17</v>
      </c>
      <c r="AC86" s="85">
        <v>11363</v>
      </c>
      <c r="AD86" s="85">
        <v>21.960140113540302</v>
      </c>
      <c r="AE86" s="85">
        <v>7</v>
      </c>
      <c r="AF86" s="85">
        <v>5</v>
      </c>
      <c r="AG86" s="85">
        <v>2346</v>
      </c>
      <c r="AH86" s="85">
        <v>15.415195071868601</v>
      </c>
      <c r="AI86" s="85">
        <v>0</v>
      </c>
      <c r="AJ86" s="85">
        <v>0</v>
      </c>
      <c r="AK86" s="85">
        <v>0</v>
      </c>
      <c r="AL86" s="85">
        <v>1</v>
      </c>
      <c r="AM86" s="85">
        <v>1820</v>
      </c>
      <c r="AN86" s="85">
        <v>59.794661190965101</v>
      </c>
      <c r="AO86" s="85">
        <v>1</v>
      </c>
      <c r="AP86" s="85">
        <v>1515</v>
      </c>
      <c r="AQ86" s="85">
        <v>49.774127310061601</v>
      </c>
      <c r="AR86" s="86">
        <v>1</v>
      </c>
      <c r="AS86" s="86"/>
      <c r="AT86" s="88">
        <v>44927</v>
      </c>
      <c r="AU86" s="88">
        <v>45291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6</v>
      </c>
      <c r="C87" s="85">
        <v>3</v>
      </c>
      <c r="D87" s="85">
        <v>0</v>
      </c>
      <c r="E87" s="85">
        <v>3</v>
      </c>
      <c r="F87" s="85">
        <v>1</v>
      </c>
      <c r="G87" s="85">
        <v>3</v>
      </c>
      <c r="H87" s="85">
        <v>0</v>
      </c>
      <c r="I87" s="86"/>
      <c r="J87" s="86"/>
      <c r="K87" s="86"/>
      <c r="L87" s="85">
        <v>5</v>
      </c>
      <c r="M87" s="86"/>
      <c r="N87" s="86"/>
      <c r="O87" s="86"/>
      <c r="P87" s="86"/>
      <c r="Q87" s="85">
        <v>0</v>
      </c>
      <c r="R87" s="86"/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1685</v>
      </c>
      <c r="AD87" s="85">
        <v>9.2265571526351806</v>
      </c>
      <c r="AE87" s="85">
        <v>0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0</v>
      </c>
      <c r="AQ87" s="85">
        <v>0</v>
      </c>
      <c r="AR87" s="86"/>
      <c r="AS87" s="86"/>
      <c r="AT87" s="88">
        <v>44927</v>
      </c>
      <c r="AU87" s="88">
        <v>45291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114</v>
      </c>
      <c r="C88" s="85">
        <v>89</v>
      </c>
      <c r="D88" s="85">
        <v>0</v>
      </c>
      <c r="E88" s="85">
        <v>69</v>
      </c>
      <c r="F88" s="85">
        <v>10</v>
      </c>
      <c r="G88" s="85">
        <v>11</v>
      </c>
      <c r="H88" s="85">
        <v>15</v>
      </c>
      <c r="I88" s="85">
        <v>15</v>
      </c>
      <c r="J88" s="85">
        <v>10542</v>
      </c>
      <c r="K88" s="85">
        <v>23.089938398357301</v>
      </c>
      <c r="L88" s="85">
        <v>30</v>
      </c>
      <c r="M88" s="85">
        <v>8</v>
      </c>
      <c r="N88" s="85">
        <v>11</v>
      </c>
      <c r="O88" s="85">
        <v>2</v>
      </c>
      <c r="P88" s="85">
        <v>9</v>
      </c>
      <c r="Q88" s="85">
        <v>27</v>
      </c>
      <c r="R88" s="85">
        <v>44</v>
      </c>
      <c r="S88" s="86"/>
      <c r="T88" s="85"/>
      <c r="U88" s="85">
        <v>2472</v>
      </c>
      <c r="V88" s="86">
        <v>21</v>
      </c>
      <c r="W88" s="85"/>
      <c r="X88" s="86"/>
      <c r="Y88" s="85">
        <v>0</v>
      </c>
      <c r="Z88" s="85">
        <v>14</v>
      </c>
      <c r="AA88" s="86"/>
      <c r="AB88" s="85">
        <v>112</v>
      </c>
      <c r="AC88" s="85">
        <v>82096</v>
      </c>
      <c r="AD88" s="85">
        <v>24.082135523613999</v>
      </c>
      <c r="AE88" s="85">
        <v>45</v>
      </c>
      <c r="AF88" s="85">
        <v>8</v>
      </c>
      <c r="AG88" s="85">
        <v>2853</v>
      </c>
      <c r="AH88" s="85">
        <v>11.7166324435318</v>
      </c>
      <c r="AI88" s="85">
        <v>11</v>
      </c>
      <c r="AJ88" s="85">
        <v>14552</v>
      </c>
      <c r="AK88" s="85">
        <v>43.463132350195998</v>
      </c>
      <c r="AL88" s="85">
        <v>14</v>
      </c>
      <c r="AM88" s="85">
        <v>1280</v>
      </c>
      <c r="AN88" s="85">
        <v>3.0038134350249299</v>
      </c>
      <c r="AO88" s="85">
        <v>9</v>
      </c>
      <c r="AP88" s="85">
        <v>10997</v>
      </c>
      <c r="AQ88" s="85">
        <v>40.144193474788999</v>
      </c>
      <c r="AR88" s="85">
        <v>1</v>
      </c>
      <c r="AS88" s="85">
        <v>2</v>
      </c>
      <c r="AT88" s="88">
        <v>44927</v>
      </c>
      <c r="AU88" s="88">
        <v>45291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205</v>
      </c>
      <c r="C89" s="85">
        <v>157</v>
      </c>
      <c r="D89" s="85">
        <v>4</v>
      </c>
      <c r="E89" s="85">
        <v>132</v>
      </c>
      <c r="F89" s="85">
        <v>27</v>
      </c>
      <c r="G89" s="85">
        <v>35</v>
      </c>
      <c r="H89" s="85">
        <v>22</v>
      </c>
      <c r="I89" s="85">
        <v>22</v>
      </c>
      <c r="J89" s="85">
        <v>8966</v>
      </c>
      <c r="K89" s="85">
        <v>13.389583722232601</v>
      </c>
      <c r="L89" s="85">
        <v>82</v>
      </c>
      <c r="M89" s="85">
        <v>32</v>
      </c>
      <c r="N89" s="85">
        <v>15</v>
      </c>
      <c r="O89" s="85">
        <v>6</v>
      </c>
      <c r="P89" s="85">
        <v>18</v>
      </c>
      <c r="Q89" s="85">
        <v>28</v>
      </c>
      <c r="R89" s="85">
        <v>87</v>
      </c>
      <c r="S89" s="85">
        <v>2440</v>
      </c>
      <c r="T89" s="86">
        <v>2597</v>
      </c>
      <c r="U89" s="86"/>
      <c r="V89" s="86"/>
      <c r="W89" s="85"/>
      <c r="X89" s="86"/>
      <c r="Y89" s="85">
        <v>0</v>
      </c>
      <c r="Z89" s="85">
        <v>16</v>
      </c>
      <c r="AA89" s="86"/>
      <c r="AB89" s="85">
        <v>195</v>
      </c>
      <c r="AC89" s="85">
        <v>123141</v>
      </c>
      <c r="AD89" s="85">
        <v>20.747180540199</v>
      </c>
      <c r="AE89" s="85">
        <v>90</v>
      </c>
      <c r="AF89" s="85">
        <v>32</v>
      </c>
      <c r="AG89" s="85">
        <v>14820</v>
      </c>
      <c r="AH89" s="85">
        <v>15.2156057494867</v>
      </c>
      <c r="AI89" s="85">
        <v>15</v>
      </c>
      <c r="AJ89" s="85">
        <v>21286</v>
      </c>
      <c r="AK89" s="85">
        <v>46.6223134839151</v>
      </c>
      <c r="AL89" s="85">
        <v>16</v>
      </c>
      <c r="AM89" s="85">
        <v>6154</v>
      </c>
      <c r="AN89" s="85">
        <v>12.6365503080082</v>
      </c>
      <c r="AO89" s="85">
        <v>18</v>
      </c>
      <c r="AP89" s="85">
        <v>21827</v>
      </c>
      <c r="AQ89" s="85">
        <v>39.8393794204882</v>
      </c>
      <c r="AR89" s="86"/>
      <c r="AS89" s="85">
        <v>9</v>
      </c>
      <c r="AT89" s="88">
        <v>44927</v>
      </c>
      <c r="AU89" s="88">
        <v>45291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4</v>
      </c>
      <c r="C90" s="85">
        <v>3</v>
      </c>
      <c r="D90" s="85">
        <v>0</v>
      </c>
      <c r="E90" s="85">
        <v>4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5213</v>
      </c>
      <c r="AD90" s="85">
        <v>42.817248459958897</v>
      </c>
      <c r="AE90" s="85">
        <v>2</v>
      </c>
      <c r="AF90" s="85">
        <v>2</v>
      </c>
      <c r="AG90" s="85">
        <v>438</v>
      </c>
      <c r="AH90" s="85">
        <v>7.1950718685831596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44927</v>
      </c>
      <c r="AU90" s="88">
        <v>45291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1</v>
      </c>
      <c r="F91" s="86"/>
      <c r="G91" s="85">
        <v>0</v>
      </c>
      <c r="H91" s="85">
        <v>1</v>
      </c>
      <c r="I91" s="86">
        <v>1</v>
      </c>
      <c r="J91" s="86">
        <v>107</v>
      </c>
      <c r="K91" s="86">
        <v>3.51540041067762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200</v>
      </c>
      <c r="AD91" s="85">
        <v>3.2854209445585201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44927</v>
      </c>
      <c r="AU91" s="88">
        <v>45291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11</v>
      </c>
      <c r="C92" s="85">
        <v>11</v>
      </c>
      <c r="D92" s="85">
        <v>0</v>
      </c>
      <c r="E92" s="85">
        <v>7</v>
      </c>
      <c r="F92" s="86">
        <v>2</v>
      </c>
      <c r="G92" s="85">
        <v>0</v>
      </c>
      <c r="H92" s="85">
        <v>0</v>
      </c>
      <c r="I92" s="86"/>
      <c r="J92" s="86"/>
      <c r="K92" s="86"/>
      <c r="L92" s="85">
        <v>4</v>
      </c>
      <c r="M92" s="85"/>
      <c r="N92" s="85">
        <v>2</v>
      </c>
      <c r="O92" s="86"/>
      <c r="P92" s="86"/>
      <c r="Q92" s="85">
        <v>0</v>
      </c>
      <c r="R92" s="85">
        <v>3</v>
      </c>
      <c r="S92" s="86"/>
      <c r="T92" s="86"/>
      <c r="U92" s="86"/>
      <c r="V92" s="86"/>
      <c r="W92" s="86"/>
      <c r="X92" s="86"/>
      <c r="Y92" s="85">
        <v>0</v>
      </c>
      <c r="Z92" s="85">
        <v>1</v>
      </c>
      <c r="AA92" s="86"/>
      <c r="AB92" s="85">
        <v>11</v>
      </c>
      <c r="AC92" s="85">
        <v>3786</v>
      </c>
      <c r="AD92" s="85">
        <v>11.307821541907799</v>
      </c>
      <c r="AE92" s="85">
        <v>4</v>
      </c>
      <c r="AF92" s="85">
        <v>0</v>
      </c>
      <c r="AG92" s="85">
        <v>0</v>
      </c>
      <c r="AH92" s="85">
        <v>0</v>
      </c>
      <c r="AI92" s="85">
        <v>2</v>
      </c>
      <c r="AJ92" s="85">
        <v>1368</v>
      </c>
      <c r="AK92" s="85">
        <v>22.472279260780301</v>
      </c>
      <c r="AL92" s="85">
        <v>1</v>
      </c>
      <c r="AM92" s="85">
        <v>98</v>
      </c>
      <c r="AN92" s="85">
        <v>3.21971252566735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44927</v>
      </c>
      <c r="AU92" s="88">
        <v>45291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5</v>
      </c>
      <c r="F93" s="86"/>
      <c r="G93" s="85">
        <v>2</v>
      </c>
      <c r="H93" s="85">
        <v>1</v>
      </c>
      <c r="I93" s="85">
        <v>1</v>
      </c>
      <c r="J93" s="85">
        <v>1319</v>
      </c>
      <c r="K93" s="85">
        <v>43.3347022587269</v>
      </c>
      <c r="L93" s="86"/>
      <c r="M93" s="85">
        <v>3</v>
      </c>
      <c r="N93" s="85">
        <v>4</v>
      </c>
      <c r="O93" s="86"/>
      <c r="P93" s="85">
        <v>2</v>
      </c>
      <c r="Q93" s="85">
        <v>3</v>
      </c>
      <c r="R93" s="85">
        <v>9</v>
      </c>
      <c r="S93" s="86"/>
      <c r="T93" s="86"/>
      <c r="U93" s="86"/>
      <c r="V93" s="86"/>
      <c r="W93" s="86"/>
      <c r="X93" s="86"/>
      <c r="Y93" s="85">
        <v>0</v>
      </c>
      <c r="Z93" s="86"/>
      <c r="AA93" s="86"/>
      <c r="AB93" s="85">
        <v>8</v>
      </c>
      <c r="AC93" s="85">
        <v>6814</v>
      </c>
      <c r="AD93" s="85">
        <v>27.983572895277199</v>
      </c>
      <c r="AE93" s="85">
        <v>9</v>
      </c>
      <c r="AF93" s="85">
        <v>3</v>
      </c>
      <c r="AG93" s="85">
        <v>1119</v>
      </c>
      <c r="AH93" s="85">
        <v>12.254620123203299</v>
      </c>
      <c r="AI93" s="85">
        <v>4</v>
      </c>
      <c r="AJ93" s="85">
        <v>4924</v>
      </c>
      <c r="AK93" s="85">
        <v>40.4435318275154</v>
      </c>
      <c r="AL93" s="85">
        <v>0</v>
      </c>
      <c r="AM93" s="85">
        <v>0</v>
      </c>
      <c r="AN93" s="85">
        <v>0</v>
      </c>
      <c r="AO93" s="85">
        <v>2</v>
      </c>
      <c r="AP93" s="85">
        <v>2101</v>
      </c>
      <c r="AQ93" s="85">
        <v>34.513347022587297</v>
      </c>
      <c r="AR93" s="86"/>
      <c r="AS93" s="86"/>
      <c r="AT93" s="88">
        <v>44927</v>
      </c>
      <c r="AU93" s="88">
        <v>45291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37</v>
      </c>
      <c r="C94" s="85">
        <v>25</v>
      </c>
      <c r="D94" s="85">
        <v>0</v>
      </c>
      <c r="E94" s="85">
        <v>21</v>
      </c>
      <c r="F94" s="85">
        <v>1</v>
      </c>
      <c r="G94" s="85">
        <v>8</v>
      </c>
      <c r="H94" s="85">
        <v>7</v>
      </c>
      <c r="I94" s="85">
        <v>7</v>
      </c>
      <c r="J94" s="85">
        <v>5133</v>
      </c>
      <c r="K94" s="85">
        <v>24.0915224405984</v>
      </c>
      <c r="L94" s="85">
        <v>14</v>
      </c>
      <c r="M94" s="85">
        <v>10</v>
      </c>
      <c r="N94" s="86"/>
      <c r="O94" s="86"/>
      <c r="P94" s="85">
        <v>3</v>
      </c>
      <c r="Q94" s="85">
        <v>2</v>
      </c>
      <c r="R94" s="85">
        <v>13</v>
      </c>
      <c r="S94" s="85"/>
      <c r="T94" s="86"/>
      <c r="U94" s="86"/>
      <c r="V94" s="86"/>
      <c r="W94" s="86"/>
      <c r="X94" s="86"/>
      <c r="Y94" s="85">
        <v>0</v>
      </c>
      <c r="Z94" s="86"/>
      <c r="AA94" s="86"/>
      <c r="AB94" s="85">
        <v>37</v>
      </c>
      <c r="AC94" s="85">
        <v>22586</v>
      </c>
      <c r="AD94" s="85">
        <v>20.055274987513201</v>
      </c>
      <c r="AE94" s="85">
        <v>13</v>
      </c>
      <c r="AF94" s="85">
        <v>10</v>
      </c>
      <c r="AG94" s="85">
        <v>4002</v>
      </c>
      <c r="AH94" s="85">
        <v>13.1482546201232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3</v>
      </c>
      <c r="AP94" s="85">
        <v>3604</v>
      </c>
      <c r="AQ94" s="85">
        <v>39.468856947296402</v>
      </c>
      <c r="AR94" s="86"/>
      <c r="AS94" s="86">
        <v>2</v>
      </c>
      <c r="AT94" s="88">
        <v>44927</v>
      </c>
      <c r="AU94" s="88">
        <v>45291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40</v>
      </c>
      <c r="C95" s="85">
        <v>28</v>
      </c>
      <c r="D95" s="85">
        <v>1</v>
      </c>
      <c r="E95" s="85">
        <v>21</v>
      </c>
      <c r="F95" s="85">
        <v>5</v>
      </c>
      <c r="G95" s="85">
        <v>5</v>
      </c>
      <c r="H95" s="85">
        <v>6</v>
      </c>
      <c r="I95" s="85">
        <v>6</v>
      </c>
      <c r="J95" s="85">
        <v>3141</v>
      </c>
      <c r="K95" s="85">
        <v>17.199178644763901</v>
      </c>
      <c r="L95" s="85">
        <v>12</v>
      </c>
      <c r="M95" s="85">
        <v>2</v>
      </c>
      <c r="N95" s="85">
        <v>5</v>
      </c>
      <c r="O95" s="86"/>
      <c r="P95" s="86"/>
      <c r="Q95" s="85">
        <v>15</v>
      </c>
      <c r="R95" s="85">
        <v>9</v>
      </c>
      <c r="S95" s="86"/>
      <c r="T95" s="86">
        <v>484</v>
      </c>
      <c r="U95" s="86">
        <v>3230</v>
      </c>
      <c r="V95" s="86"/>
      <c r="W95" s="86"/>
      <c r="X95" s="86"/>
      <c r="Y95" s="85">
        <v>0</v>
      </c>
      <c r="Z95" s="85">
        <v>2</v>
      </c>
      <c r="AA95" s="86"/>
      <c r="AB95" s="85">
        <v>37</v>
      </c>
      <c r="AC95" s="85">
        <v>37589</v>
      </c>
      <c r="AD95" s="85">
        <v>33.377212941894697</v>
      </c>
      <c r="AE95" s="85">
        <v>9</v>
      </c>
      <c r="AF95" s="85">
        <v>2</v>
      </c>
      <c r="AG95" s="85">
        <v>1568</v>
      </c>
      <c r="AH95" s="85">
        <v>25.7577002053388</v>
      </c>
      <c r="AI95" s="85">
        <v>5</v>
      </c>
      <c r="AJ95" s="85">
        <v>6875</v>
      </c>
      <c r="AK95" s="85">
        <v>45.174537987679699</v>
      </c>
      <c r="AL95" s="85">
        <v>2</v>
      </c>
      <c r="AM95" s="85">
        <v>545</v>
      </c>
      <c r="AN95" s="85">
        <v>8.9527720739219703</v>
      </c>
      <c r="AO95" s="85">
        <v>0</v>
      </c>
      <c r="AP95" s="85">
        <v>0</v>
      </c>
      <c r="AQ95" s="85">
        <v>0</v>
      </c>
      <c r="AR95" s="86">
        <v>2</v>
      </c>
      <c r="AS95" s="85">
        <v>2</v>
      </c>
      <c r="AT95" s="88">
        <v>44927</v>
      </c>
      <c r="AU95" s="88">
        <v>45291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41</v>
      </c>
      <c r="C96" s="85">
        <v>34</v>
      </c>
      <c r="D96" s="85">
        <v>0</v>
      </c>
      <c r="E96" s="85">
        <v>23</v>
      </c>
      <c r="F96" s="85">
        <v>6</v>
      </c>
      <c r="G96" s="85">
        <v>6</v>
      </c>
      <c r="H96" s="85">
        <v>10</v>
      </c>
      <c r="I96" s="85">
        <v>10</v>
      </c>
      <c r="J96" s="85">
        <v>4979</v>
      </c>
      <c r="K96" s="85">
        <v>16.3581108829569</v>
      </c>
      <c r="L96" s="85">
        <v>25</v>
      </c>
      <c r="M96" s="85">
        <v>4</v>
      </c>
      <c r="N96" s="85">
        <v>2</v>
      </c>
      <c r="O96" s="86"/>
      <c r="P96" s="86"/>
      <c r="Q96" s="85">
        <v>7</v>
      </c>
      <c r="R96" s="85">
        <v>8</v>
      </c>
      <c r="S96" s="85"/>
      <c r="T96" s="86"/>
      <c r="U96" s="86"/>
      <c r="V96" s="86"/>
      <c r="W96" s="86"/>
      <c r="X96" s="86"/>
      <c r="Y96" s="85">
        <v>0</v>
      </c>
      <c r="Z96" s="85">
        <v>2</v>
      </c>
      <c r="AA96" s="86"/>
      <c r="AB96" s="85">
        <v>41</v>
      </c>
      <c r="AC96" s="85">
        <v>20890</v>
      </c>
      <c r="AD96" s="85">
        <v>16.7396203736165</v>
      </c>
      <c r="AE96" s="85">
        <v>8</v>
      </c>
      <c r="AF96" s="85">
        <v>4</v>
      </c>
      <c r="AG96" s="85">
        <v>395</v>
      </c>
      <c r="AH96" s="85">
        <v>3.2443531827515399</v>
      </c>
      <c r="AI96" s="85">
        <v>2</v>
      </c>
      <c r="AJ96" s="85">
        <v>2560</v>
      </c>
      <c r="AK96" s="85">
        <v>42.053388090349102</v>
      </c>
      <c r="AL96" s="85">
        <v>2</v>
      </c>
      <c r="AM96" s="85">
        <v>428</v>
      </c>
      <c r="AN96" s="85">
        <v>7.03080082135524</v>
      </c>
      <c r="AO96" s="85">
        <v>0</v>
      </c>
      <c r="AP96" s="85">
        <v>0</v>
      </c>
      <c r="AQ96" s="85">
        <v>0</v>
      </c>
      <c r="AR96" s="86"/>
      <c r="AS96" s="85">
        <v>1</v>
      </c>
      <c r="AT96" s="88">
        <v>44927</v>
      </c>
      <c r="AU96" s="88">
        <v>45291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14</v>
      </c>
      <c r="D97" s="85">
        <v>0</v>
      </c>
      <c r="E97" s="85">
        <v>13</v>
      </c>
      <c r="F97" s="86"/>
      <c r="G97" s="85">
        <v>3</v>
      </c>
      <c r="H97" s="85">
        <v>4</v>
      </c>
      <c r="I97" s="85">
        <v>4</v>
      </c>
      <c r="J97" s="85">
        <v>2147</v>
      </c>
      <c r="K97" s="85">
        <v>17.6344969199179</v>
      </c>
      <c r="L97" s="85">
        <v>9</v>
      </c>
      <c r="M97" s="85">
        <v>6</v>
      </c>
      <c r="N97" s="85">
        <v>3</v>
      </c>
      <c r="O97" s="86">
        <v>1</v>
      </c>
      <c r="P97" s="85">
        <v>2</v>
      </c>
      <c r="Q97" s="85">
        <v>0</v>
      </c>
      <c r="R97" s="85">
        <v>13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18</v>
      </c>
      <c r="AC97" s="85">
        <v>7634</v>
      </c>
      <c r="AD97" s="85">
        <v>13.9338352726443</v>
      </c>
      <c r="AE97" s="85">
        <v>13</v>
      </c>
      <c r="AF97" s="85">
        <v>6</v>
      </c>
      <c r="AG97" s="85">
        <v>828</v>
      </c>
      <c r="AH97" s="85">
        <v>4.5338809034907603</v>
      </c>
      <c r="AI97" s="85">
        <v>3</v>
      </c>
      <c r="AJ97" s="85">
        <v>5642</v>
      </c>
      <c r="AK97" s="85">
        <v>61.787816563997303</v>
      </c>
      <c r="AL97" s="85">
        <v>1</v>
      </c>
      <c r="AM97" s="85">
        <v>55</v>
      </c>
      <c r="AN97" s="85">
        <v>1.8069815195071901</v>
      </c>
      <c r="AO97" s="85">
        <v>2</v>
      </c>
      <c r="AP97" s="85">
        <v>3841</v>
      </c>
      <c r="AQ97" s="85">
        <v>63.096509240246398</v>
      </c>
      <c r="AR97" s="85"/>
      <c r="AS97" s="86"/>
      <c r="AT97" s="88">
        <v>44927</v>
      </c>
      <c r="AU97" s="88">
        <v>45291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53</v>
      </c>
      <c r="C98" s="85">
        <v>41</v>
      </c>
      <c r="D98" s="85">
        <v>0</v>
      </c>
      <c r="E98" s="85">
        <v>31</v>
      </c>
      <c r="F98" s="85">
        <v>1</v>
      </c>
      <c r="G98" s="85">
        <v>8</v>
      </c>
      <c r="H98" s="85">
        <v>10</v>
      </c>
      <c r="I98" s="85">
        <v>10</v>
      </c>
      <c r="J98" s="85">
        <v>4967</v>
      </c>
      <c r="K98" s="85">
        <v>16.318685831622201</v>
      </c>
      <c r="L98" s="85">
        <v>22</v>
      </c>
      <c r="M98" s="85">
        <v>4</v>
      </c>
      <c r="N98" s="85">
        <v>6</v>
      </c>
      <c r="O98" s="86"/>
      <c r="P98" s="85">
        <v>1</v>
      </c>
      <c r="Q98" s="85">
        <v>14</v>
      </c>
      <c r="R98" s="85">
        <v>17</v>
      </c>
      <c r="S98" s="86">
        <v>45</v>
      </c>
      <c r="T98" s="86"/>
      <c r="U98" s="86">
        <v>1898</v>
      </c>
      <c r="V98" s="86"/>
      <c r="W98" s="85"/>
      <c r="X98" s="86"/>
      <c r="Y98" s="85">
        <v>0</v>
      </c>
      <c r="Z98" s="85">
        <v>6</v>
      </c>
      <c r="AA98" s="85"/>
      <c r="AB98" s="85">
        <v>51</v>
      </c>
      <c r="AC98" s="85">
        <v>38681</v>
      </c>
      <c r="AD98" s="85">
        <v>24.918307364013401</v>
      </c>
      <c r="AE98" s="85">
        <v>19</v>
      </c>
      <c r="AF98" s="85">
        <v>4</v>
      </c>
      <c r="AG98" s="85">
        <v>266</v>
      </c>
      <c r="AH98" s="85">
        <v>2.1848049281314199</v>
      </c>
      <c r="AI98" s="85">
        <v>6</v>
      </c>
      <c r="AJ98" s="85">
        <v>8250</v>
      </c>
      <c r="AK98" s="85">
        <v>45.174537987679699</v>
      </c>
      <c r="AL98" s="85">
        <v>6</v>
      </c>
      <c r="AM98" s="85">
        <v>1609</v>
      </c>
      <c r="AN98" s="85">
        <v>8.8104038329910992</v>
      </c>
      <c r="AO98" s="85">
        <v>1</v>
      </c>
      <c r="AP98" s="85">
        <v>1869</v>
      </c>
      <c r="AQ98" s="85">
        <v>61.404517453798803</v>
      </c>
      <c r="AR98" s="86">
        <v>1</v>
      </c>
      <c r="AS98" s="86"/>
      <c r="AT98" s="88">
        <v>44927</v>
      </c>
      <c r="AU98" s="88">
        <v>45291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44927</v>
      </c>
      <c r="AU99" s="88">
        <v>45291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29</v>
      </c>
      <c r="C100" s="85">
        <v>21</v>
      </c>
      <c r="D100" s="85">
        <v>0</v>
      </c>
      <c r="E100" s="85">
        <v>10</v>
      </c>
      <c r="F100" s="85">
        <v>2</v>
      </c>
      <c r="G100" s="85">
        <v>6</v>
      </c>
      <c r="H100" s="85">
        <v>7</v>
      </c>
      <c r="I100" s="85">
        <v>7</v>
      </c>
      <c r="J100" s="85">
        <v>4304</v>
      </c>
      <c r="K100" s="85">
        <v>20.2006453505427</v>
      </c>
      <c r="L100" s="85">
        <v>7</v>
      </c>
      <c r="M100" s="85">
        <v>1</v>
      </c>
      <c r="N100" s="85">
        <v>2</v>
      </c>
      <c r="O100" s="85">
        <v>1</v>
      </c>
      <c r="P100" s="85">
        <v>8</v>
      </c>
      <c r="Q100" s="85">
        <v>6</v>
      </c>
      <c r="R100" s="85">
        <v>12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29</v>
      </c>
      <c r="AC100" s="85">
        <v>27504</v>
      </c>
      <c r="AD100" s="85">
        <v>31.1593853997026</v>
      </c>
      <c r="AE100" s="85">
        <v>12</v>
      </c>
      <c r="AF100" s="85">
        <v>1</v>
      </c>
      <c r="AG100" s="85">
        <v>564</v>
      </c>
      <c r="AH100" s="85">
        <v>18.529774127310102</v>
      </c>
      <c r="AI100" s="85">
        <v>2</v>
      </c>
      <c r="AJ100" s="85">
        <v>4151</v>
      </c>
      <c r="AK100" s="85">
        <v>68.188911704312105</v>
      </c>
      <c r="AL100" s="85">
        <v>0</v>
      </c>
      <c r="AM100" s="85">
        <v>0</v>
      </c>
      <c r="AN100" s="85">
        <v>0</v>
      </c>
      <c r="AO100" s="85">
        <v>8</v>
      </c>
      <c r="AP100" s="85">
        <v>12875</v>
      </c>
      <c r="AQ100" s="85">
        <v>52.874743326488698</v>
      </c>
      <c r="AR100" s="85"/>
      <c r="AS100" s="86"/>
      <c r="AT100" s="88">
        <v>44927</v>
      </c>
      <c r="AU100" s="88">
        <v>45291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4</v>
      </c>
      <c r="C101" s="85">
        <v>3</v>
      </c>
      <c r="D101" s="85">
        <v>0</v>
      </c>
      <c r="E101" s="85">
        <v>1</v>
      </c>
      <c r="F101" s="85">
        <v>1</v>
      </c>
      <c r="G101" s="85">
        <v>0</v>
      </c>
      <c r="H101" s="85">
        <v>1</v>
      </c>
      <c r="I101" s="85">
        <v>1</v>
      </c>
      <c r="J101" s="85">
        <v>502</v>
      </c>
      <c r="K101" s="85">
        <v>16.492813141683801</v>
      </c>
      <c r="L101" s="85">
        <v>2</v>
      </c>
      <c r="M101" s="86"/>
      <c r="N101" s="86"/>
      <c r="O101" s="85">
        <v>1</v>
      </c>
      <c r="P101" s="86"/>
      <c r="Q101" s="85">
        <v>1</v>
      </c>
      <c r="R101" s="85">
        <v>6</v>
      </c>
      <c r="S101" s="86"/>
      <c r="T101" s="86"/>
      <c r="U101" s="86"/>
      <c r="V101" s="86"/>
      <c r="W101" s="86"/>
      <c r="X101" s="86"/>
      <c r="Y101" s="85">
        <v>0</v>
      </c>
      <c r="Z101" s="85">
        <v>5</v>
      </c>
      <c r="AA101" s="86"/>
      <c r="AB101" s="85">
        <v>4</v>
      </c>
      <c r="AC101" s="85">
        <v>2259</v>
      </c>
      <c r="AD101" s="85">
        <v>18.5544147843943</v>
      </c>
      <c r="AE101" s="85">
        <v>6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5</v>
      </c>
      <c r="AM101" s="85">
        <v>1097</v>
      </c>
      <c r="AN101" s="85">
        <v>7.2082135523613999</v>
      </c>
      <c r="AO101" s="85">
        <v>0</v>
      </c>
      <c r="AP101" s="85">
        <v>0</v>
      </c>
      <c r="AQ101" s="85">
        <v>0</v>
      </c>
      <c r="AR101" s="86"/>
      <c r="AS101" s="86"/>
      <c r="AT101" s="88">
        <v>44927</v>
      </c>
      <c r="AU101" s="88">
        <v>45291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6</v>
      </c>
      <c r="C102" s="85">
        <v>4</v>
      </c>
      <c r="D102" s="85">
        <v>0</v>
      </c>
      <c r="E102" s="85">
        <v>5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3</v>
      </c>
      <c r="R102" s="85">
        <v>3</v>
      </c>
      <c r="S102" s="86">
        <v>0</v>
      </c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4803</v>
      </c>
      <c r="AD102" s="85">
        <v>39.449691991786402</v>
      </c>
      <c r="AE102" s="85">
        <v>3</v>
      </c>
      <c r="AF102" s="85">
        <v>2</v>
      </c>
      <c r="AG102" s="85">
        <v>30</v>
      </c>
      <c r="AH102" s="85">
        <v>0.49281314168377799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18.628336755646799</v>
      </c>
      <c r="AR102" s="86"/>
      <c r="AS102" s="86"/>
      <c r="AT102" s="88">
        <v>44927</v>
      </c>
      <c r="AU102" s="88">
        <v>45291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1937</v>
      </c>
      <c r="K103" s="85">
        <v>63.638603696098599</v>
      </c>
      <c r="L103" s="85">
        <v>1</v>
      </c>
      <c r="M103" s="85">
        <v>1</v>
      </c>
      <c r="N103" s="85">
        <v>1</v>
      </c>
      <c r="O103" s="86"/>
      <c r="P103" s="86"/>
      <c r="Q103" s="85">
        <v>2</v>
      </c>
      <c r="R103" s="85">
        <v>6</v>
      </c>
      <c r="S103" s="86"/>
      <c r="T103" s="86">
        <v>347</v>
      </c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8</v>
      </c>
      <c r="AC103" s="85">
        <v>5271</v>
      </c>
      <c r="AD103" s="85">
        <v>21.64681724846</v>
      </c>
      <c r="AE103" s="85">
        <v>6</v>
      </c>
      <c r="AF103" s="85">
        <v>1</v>
      </c>
      <c r="AG103" s="85">
        <v>36</v>
      </c>
      <c r="AH103" s="85">
        <v>1.18275154004107</v>
      </c>
      <c r="AI103" s="85">
        <v>1</v>
      </c>
      <c r="AJ103" s="85">
        <v>884</v>
      </c>
      <c r="AK103" s="85">
        <v>29.043121149897299</v>
      </c>
      <c r="AL103" s="85">
        <v>4</v>
      </c>
      <c r="AM103" s="85">
        <v>2174</v>
      </c>
      <c r="AN103" s="85">
        <v>17.856262833675601</v>
      </c>
      <c r="AO103" s="85">
        <v>0</v>
      </c>
      <c r="AP103" s="85">
        <v>0</v>
      </c>
      <c r="AQ103" s="85">
        <v>0</v>
      </c>
      <c r="AR103" s="86"/>
      <c r="AS103" s="86"/>
      <c r="AT103" s="88">
        <v>44927</v>
      </c>
      <c r="AU103" s="88">
        <v>45291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95</v>
      </c>
      <c r="C104" s="85">
        <v>58</v>
      </c>
      <c r="D104" s="85">
        <v>0</v>
      </c>
      <c r="E104" s="85">
        <v>50</v>
      </c>
      <c r="F104" s="85">
        <v>2</v>
      </c>
      <c r="G104" s="85">
        <v>28</v>
      </c>
      <c r="H104" s="85">
        <v>19</v>
      </c>
      <c r="I104" s="85">
        <v>19</v>
      </c>
      <c r="J104" s="85">
        <v>13580</v>
      </c>
      <c r="K104" s="85">
        <v>23.4821139090025</v>
      </c>
      <c r="L104" s="85">
        <v>45</v>
      </c>
      <c r="M104" s="85">
        <v>3</v>
      </c>
      <c r="N104" s="85">
        <v>8</v>
      </c>
      <c r="O104" s="86"/>
      <c r="P104" s="85">
        <v>18</v>
      </c>
      <c r="Q104" s="85">
        <v>22</v>
      </c>
      <c r="R104" s="85">
        <v>30</v>
      </c>
      <c r="S104" s="85"/>
      <c r="T104" s="86"/>
      <c r="U104" s="86"/>
      <c r="V104" s="86"/>
      <c r="W104" s="85">
        <v>1926</v>
      </c>
      <c r="X104" s="86"/>
      <c r="Y104" s="85">
        <v>0</v>
      </c>
      <c r="Z104" s="86">
        <v>1</v>
      </c>
      <c r="AA104" s="86"/>
      <c r="AB104" s="85">
        <v>94</v>
      </c>
      <c r="AC104" s="85">
        <v>72845</v>
      </c>
      <c r="AD104" s="85">
        <v>25.460264755996299</v>
      </c>
      <c r="AE104" s="85">
        <v>30</v>
      </c>
      <c r="AF104" s="85">
        <v>3</v>
      </c>
      <c r="AG104" s="85">
        <v>716</v>
      </c>
      <c r="AH104" s="85">
        <v>7.8412046543463401</v>
      </c>
      <c r="AI104" s="85">
        <v>8</v>
      </c>
      <c r="AJ104" s="85">
        <v>8116</v>
      </c>
      <c r="AK104" s="85">
        <v>33.330595482546201</v>
      </c>
      <c r="AL104" s="85">
        <v>1</v>
      </c>
      <c r="AM104" s="85">
        <v>40</v>
      </c>
      <c r="AN104" s="85">
        <v>1.3141683778234099</v>
      </c>
      <c r="AO104" s="85">
        <v>18</v>
      </c>
      <c r="AP104" s="85">
        <v>31486</v>
      </c>
      <c r="AQ104" s="85">
        <v>57.469313255760902</v>
      </c>
      <c r="AR104" s="85"/>
      <c r="AS104" s="85">
        <v>1</v>
      </c>
      <c r="AT104" s="88">
        <v>44927</v>
      </c>
      <c r="AU104" s="88">
        <v>45291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28</v>
      </c>
      <c r="C105" s="85">
        <v>22</v>
      </c>
      <c r="D105" s="85">
        <v>0</v>
      </c>
      <c r="E105" s="85">
        <v>15</v>
      </c>
      <c r="F105" s="86"/>
      <c r="G105" s="85">
        <v>5</v>
      </c>
      <c r="H105" s="85">
        <v>5</v>
      </c>
      <c r="I105" s="85">
        <v>5</v>
      </c>
      <c r="J105" s="85">
        <v>2304</v>
      </c>
      <c r="K105" s="85">
        <v>15.1392197125257</v>
      </c>
      <c r="L105" s="85">
        <v>14</v>
      </c>
      <c r="M105" s="85">
        <v>5</v>
      </c>
      <c r="N105" s="85">
        <v>8</v>
      </c>
      <c r="O105" s="86"/>
      <c r="P105" s="85">
        <v>3</v>
      </c>
      <c r="Q105" s="85">
        <v>4</v>
      </c>
      <c r="R105" s="85">
        <v>24</v>
      </c>
      <c r="S105" s="86"/>
      <c r="T105" s="86"/>
      <c r="U105" s="86"/>
      <c r="V105" s="86"/>
      <c r="W105" s="86">
        <v>1046</v>
      </c>
      <c r="X105" s="86"/>
      <c r="Y105" s="85">
        <v>0</v>
      </c>
      <c r="Z105" s="85">
        <v>8</v>
      </c>
      <c r="AA105" s="86"/>
      <c r="AB105" s="85">
        <v>27</v>
      </c>
      <c r="AC105" s="85">
        <v>14785</v>
      </c>
      <c r="AD105" s="85">
        <v>17.990721727888101</v>
      </c>
      <c r="AE105" s="85">
        <v>25</v>
      </c>
      <c r="AF105" s="85">
        <v>5</v>
      </c>
      <c r="AG105" s="85">
        <v>2894</v>
      </c>
      <c r="AH105" s="85">
        <v>19.016016427104699</v>
      </c>
      <c r="AI105" s="85">
        <v>8</v>
      </c>
      <c r="AJ105" s="85">
        <v>6790</v>
      </c>
      <c r="AK105" s="85">
        <v>27.885010266940501</v>
      </c>
      <c r="AL105" s="85">
        <v>8</v>
      </c>
      <c r="AM105" s="85">
        <v>1235</v>
      </c>
      <c r="AN105" s="85">
        <v>5.0718685831622201</v>
      </c>
      <c r="AO105" s="85">
        <v>3</v>
      </c>
      <c r="AP105" s="85">
        <v>2019</v>
      </c>
      <c r="AQ105" s="85">
        <v>22.1108829568789</v>
      </c>
      <c r="AR105" s="86"/>
      <c r="AS105" s="86">
        <v>3</v>
      </c>
      <c r="AT105" s="88">
        <v>44927</v>
      </c>
      <c r="AU105" s="88">
        <v>45291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10</v>
      </c>
      <c r="C106" s="85">
        <v>9</v>
      </c>
      <c r="D106" s="85">
        <v>0</v>
      </c>
      <c r="E106" s="85">
        <v>5</v>
      </c>
      <c r="F106" s="85">
        <v>1</v>
      </c>
      <c r="G106" s="85">
        <v>1</v>
      </c>
      <c r="H106" s="85">
        <v>2</v>
      </c>
      <c r="I106" s="85">
        <v>2</v>
      </c>
      <c r="J106" s="85">
        <v>1917</v>
      </c>
      <c r="K106" s="85">
        <v>31.490759753593402</v>
      </c>
      <c r="L106" s="85">
        <v>1</v>
      </c>
      <c r="M106" s="85">
        <v>4</v>
      </c>
      <c r="N106" s="85">
        <v>5</v>
      </c>
      <c r="O106" s="86"/>
      <c r="P106" s="86"/>
      <c r="Q106" s="85">
        <v>3</v>
      </c>
      <c r="R106" s="85">
        <v>12</v>
      </c>
      <c r="S106" s="86">
        <v>510</v>
      </c>
      <c r="T106" s="86"/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9</v>
      </c>
      <c r="AC106" s="85">
        <v>7896</v>
      </c>
      <c r="AD106" s="85">
        <v>28.824093086926801</v>
      </c>
      <c r="AE106" s="85">
        <v>12</v>
      </c>
      <c r="AF106" s="85">
        <v>4</v>
      </c>
      <c r="AG106" s="85">
        <v>2138</v>
      </c>
      <c r="AH106" s="85">
        <v>17.560574948665298</v>
      </c>
      <c r="AI106" s="85">
        <v>5</v>
      </c>
      <c r="AJ106" s="85">
        <v>4070</v>
      </c>
      <c r="AK106" s="85">
        <v>26.743326488706401</v>
      </c>
      <c r="AL106" s="85">
        <v>3</v>
      </c>
      <c r="AM106" s="85">
        <v>259</v>
      </c>
      <c r="AN106" s="85">
        <v>2.8364134154688601</v>
      </c>
      <c r="AO106" s="85">
        <v>0</v>
      </c>
      <c r="AP106" s="85">
        <v>0</v>
      </c>
      <c r="AQ106" s="85">
        <v>0</v>
      </c>
      <c r="AR106" s="86"/>
      <c r="AS106" s="86"/>
      <c r="AT106" s="88">
        <v>44927</v>
      </c>
      <c r="AU106" s="88">
        <v>45291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2</v>
      </c>
      <c r="D107" s="85">
        <v>0</v>
      </c>
      <c r="E107" s="85">
        <v>1</v>
      </c>
      <c r="F107" s="86"/>
      <c r="G107" s="85">
        <v>1</v>
      </c>
      <c r="H107" s="85">
        <v>0</v>
      </c>
      <c r="I107" s="86"/>
      <c r="J107" s="86"/>
      <c r="K107" s="86"/>
      <c r="L107" s="86"/>
      <c r="M107" s="86"/>
      <c r="N107" s="86"/>
      <c r="O107" s="86"/>
      <c r="P107" s="85">
        <v>2</v>
      </c>
      <c r="Q107" s="85">
        <v>3</v>
      </c>
      <c r="R107" s="85">
        <v>2</v>
      </c>
      <c r="S107" s="86"/>
      <c r="T107" s="86"/>
      <c r="U107" s="86"/>
      <c r="V107" s="86"/>
      <c r="W107" s="86">
        <v>3550</v>
      </c>
      <c r="X107" s="86"/>
      <c r="Y107" s="85">
        <v>0</v>
      </c>
      <c r="Z107" s="86"/>
      <c r="AA107" s="86"/>
      <c r="AB107" s="85">
        <v>2</v>
      </c>
      <c r="AC107" s="85">
        <v>7071</v>
      </c>
      <c r="AD107" s="85">
        <v>116.156057494867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86.965092402464094</v>
      </c>
      <c r="AR107" s="86"/>
      <c r="AS107" s="86"/>
      <c r="AT107" s="88">
        <v>44927</v>
      </c>
      <c r="AU107" s="88">
        <v>45291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210</v>
      </c>
      <c r="C108" s="85">
        <v>131</v>
      </c>
      <c r="D108" s="85">
        <v>3</v>
      </c>
      <c r="E108" s="85">
        <v>103</v>
      </c>
      <c r="F108" s="85">
        <v>26</v>
      </c>
      <c r="G108" s="85">
        <v>47</v>
      </c>
      <c r="H108" s="85">
        <v>45</v>
      </c>
      <c r="I108" s="85">
        <v>45</v>
      </c>
      <c r="J108" s="85">
        <v>36883</v>
      </c>
      <c r="K108" s="85">
        <v>26.928040155144899</v>
      </c>
      <c r="L108" s="85">
        <v>69</v>
      </c>
      <c r="M108" s="85">
        <v>12</v>
      </c>
      <c r="N108" s="85">
        <v>10</v>
      </c>
      <c r="O108" s="86">
        <v>1</v>
      </c>
      <c r="P108" s="85">
        <v>27</v>
      </c>
      <c r="Q108" s="85">
        <v>55</v>
      </c>
      <c r="R108" s="85">
        <v>70</v>
      </c>
      <c r="S108" s="85">
        <v>59</v>
      </c>
      <c r="T108" s="85">
        <v>484</v>
      </c>
      <c r="U108" s="86"/>
      <c r="V108" s="86">
        <v>1924</v>
      </c>
      <c r="W108" s="85">
        <v>3366</v>
      </c>
      <c r="X108" s="86"/>
      <c r="Y108" s="85">
        <v>0</v>
      </c>
      <c r="Z108" s="85">
        <v>18</v>
      </c>
      <c r="AA108" s="85">
        <v>2</v>
      </c>
      <c r="AB108" s="85">
        <v>204</v>
      </c>
      <c r="AC108" s="85">
        <v>172274</v>
      </c>
      <c r="AD108" s="85">
        <v>27.744735676611501</v>
      </c>
      <c r="AE108" s="85">
        <v>71</v>
      </c>
      <c r="AF108" s="85">
        <v>12</v>
      </c>
      <c r="AG108" s="85">
        <v>3007</v>
      </c>
      <c r="AH108" s="85">
        <v>8.2327173169062302</v>
      </c>
      <c r="AI108" s="85">
        <v>10</v>
      </c>
      <c r="AJ108" s="85">
        <v>13572</v>
      </c>
      <c r="AK108" s="85">
        <v>44.589733059548301</v>
      </c>
      <c r="AL108" s="85">
        <v>18</v>
      </c>
      <c r="AM108" s="85">
        <v>5612</v>
      </c>
      <c r="AN108" s="85">
        <v>10.2432124115902</v>
      </c>
      <c r="AO108" s="85">
        <v>27</v>
      </c>
      <c r="AP108" s="85">
        <v>35000</v>
      </c>
      <c r="AQ108" s="85">
        <v>42.588790022054901</v>
      </c>
      <c r="AR108" s="86">
        <v>1</v>
      </c>
      <c r="AS108" s="85">
        <v>1</v>
      </c>
      <c r="AT108" s="88">
        <v>44927</v>
      </c>
      <c r="AU108" s="88">
        <v>45291</v>
      </c>
      <c r="AV108" s="84" t="s">
        <v>248</v>
      </c>
      <c r="AW108" s="2"/>
      <c r="AX108" s="2"/>
      <c r="AY108" s="2"/>
      <c r="AZ108" s="2"/>
    </row>
    <row r="109" spans="1:52" ht="28.8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906</v>
      </c>
      <c r="AD109" s="85">
        <v>14.8829568788501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44927</v>
      </c>
      <c r="AU109" s="88">
        <v>45291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283</v>
      </c>
      <c r="C110" s="85">
        <v>214</v>
      </c>
      <c r="D110" s="85">
        <v>1</v>
      </c>
      <c r="E110" s="85">
        <v>185</v>
      </c>
      <c r="F110" s="85">
        <v>42</v>
      </c>
      <c r="G110" s="85">
        <v>39</v>
      </c>
      <c r="H110" s="85">
        <v>24</v>
      </c>
      <c r="I110" s="85">
        <v>24</v>
      </c>
      <c r="J110" s="85">
        <v>17373</v>
      </c>
      <c r="K110" s="85">
        <v>23.782340862422998</v>
      </c>
      <c r="L110" s="85">
        <v>107</v>
      </c>
      <c r="M110" s="85">
        <v>24</v>
      </c>
      <c r="N110" s="85">
        <v>27</v>
      </c>
      <c r="O110" s="85">
        <v>1</v>
      </c>
      <c r="P110" s="85">
        <v>13</v>
      </c>
      <c r="Q110" s="85">
        <v>38</v>
      </c>
      <c r="R110" s="85">
        <v>91</v>
      </c>
      <c r="S110" s="85">
        <v>498</v>
      </c>
      <c r="T110" s="86">
        <v>483</v>
      </c>
      <c r="U110" s="85">
        <v>810</v>
      </c>
      <c r="V110" s="86"/>
      <c r="W110" s="86">
        <v>1851</v>
      </c>
      <c r="X110" s="85">
        <v>2</v>
      </c>
      <c r="Y110" s="85">
        <v>0</v>
      </c>
      <c r="Z110" s="85">
        <v>22</v>
      </c>
      <c r="AA110" s="85">
        <v>2</v>
      </c>
      <c r="AB110" s="85">
        <v>278</v>
      </c>
      <c r="AC110" s="85">
        <v>159906</v>
      </c>
      <c r="AD110" s="85">
        <v>18.897788545344401</v>
      </c>
      <c r="AE110" s="85">
        <v>93</v>
      </c>
      <c r="AF110" s="85">
        <v>24</v>
      </c>
      <c r="AG110" s="85">
        <v>9876</v>
      </c>
      <c r="AH110" s="85">
        <v>13.5195071868583</v>
      </c>
      <c r="AI110" s="85">
        <v>27</v>
      </c>
      <c r="AJ110" s="85">
        <v>19426</v>
      </c>
      <c r="AK110" s="85">
        <v>23.637995284812501</v>
      </c>
      <c r="AL110" s="85">
        <v>22</v>
      </c>
      <c r="AM110" s="85">
        <v>15637</v>
      </c>
      <c r="AN110" s="85">
        <v>23.351876050028</v>
      </c>
      <c r="AO110" s="85">
        <v>13</v>
      </c>
      <c r="AP110" s="85">
        <v>15696</v>
      </c>
      <c r="AQ110" s="85">
        <v>39.667667035223502</v>
      </c>
      <c r="AR110" s="85">
        <v>2</v>
      </c>
      <c r="AS110" s="85">
        <v>8</v>
      </c>
      <c r="AT110" s="88">
        <v>44927</v>
      </c>
      <c r="AU110" s="88">
        <v>45291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123</v>
      </c>
      <c r="C111" s="85">
        <v>93</v>
      </c>
      <c r="D111" s="85">
        <v>0</v>
      </c>
      <c r="E111" s="85">
        <v>61</v>
      </c>
      <c r="F111" s="85">
        <v>8</v>
      </c>
      <c r="G111" s="85">
        <v>14</v>
      </c>
      <c r="H111" s="85">
        <v>26</v>
      </c>
      <c r="I111" s="85">
        <v>26</v>
      </c>
      <c r="J111" s="85">
        <v>14166</v>
      </c>
      <c r="K111" s="85">
        <v>17.900489654083099</v>
      </c>
      <c r="L111" s="85">
        <v>55</v>
      </c>
      <c r="M111" s="85">
        <v>29</v>
      </c>
      <c r="N111" s="85">
        <v>12</v>
      </c>
      <c r="O111" s="85">
        <v>1</v>
      </c>
      <c r="P111" s="85">
        <v>7</v>
      </c>
      <c r="Q111" s="85">
        <v>16</v>
      </c>
      <c r="R111" s="85">
        <v>52</v>
      </c>
      <c r="S111" s="85">
        <v>469</v>
      </c>
      <c r="T111" s="85"/>
      <c r="U111" s="85">
        <v>404</v>
      </c>
      <c r="V111" s="86"/>
      <c r="W111" s="85"/>
      <c r="X111" s="86"/>
      <c r="Y111" s="85">
        <v>0</v>
      </c>
      <c r="Z111" s="85">
        <v>3</v>
      </c>
      <c r="AA111" s="86"/>
      <c r="AB111" s="85">
        <v>121</v>
      </c>
      <c r="AC111" s="85">
        <v>71912</v>
      </c>
      <c r="AD111" s="85">
        <v>19.5257182615779</v>
      </c>
      <c r="AE111" s="85">
        <v>53</v>
      </c>
      <c r="AF111" s="85">
        <v>29</v>
      </c>
      <c r="AG111" s="85">
        <v>11559</v>
      </c>
      <c r="AH111" s="85">
        <v>13.095234723500701</v>
      </c>
      <c r="AI111" s="85">
        <v>12</v>
      </c>
      <c r="AJ111" s="85">
        <v>10313</v>
      </c>
      <c r="AK111" s="85">
        <v>28.235455167693399</v>
      </c>
      <c r="AL111" s="85">
        <v>3</v>
      </c>
      <c r="AM111" s="85">
        <v>1641</v>
      </c>
      <c r="AN111" s="85">
        <v>17.9712525667351</v>
      </c>
      <c r="AO111" s="85">
        <v>7</v>
      </c>
      <c r="AP111" s="85">
        <v>4802</v>
      </c>
      <c r="AQ111" s="85">
        <v>22.537987679671499</v>
      </c>
      <c r="AR111" s="85">
        <v>1</v>
      </c>
      <c r="AS111" s="85">
        <v>6</v>
      </c>
      <c r="AT111" s="88">
        <v>44927</v>
      </c>
      <c r="AU111" s="88">
        <v>45291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25</v>
      </c>
      <c r="C112" s="85">
        <v>20</v>
      </c>
      <c r="D112" s="85">
        <v>0</v>
      </c>
      <c r="E112" s="85">
        <v>10</v>
      </c>
      <c r="F112" s="85">
        <v>4</v>
      </c>
      <c r="G112" s="85">
        <v>5</v>
      </c>
      <c r="H112" s="85">
        <v>8</v>
      </c>
      <c r="I112" s="85">
        <v>8</v>
      </c>
      <c r="J112" s="85">
        <v>7218</v>
      </c>
      <c r="K112" s="85">
        <v>29.642710472279301</v>
      </c>
      <c r="L112" s="85">
        <v>13</v>
      </c>
      <c r="M112" s="85">
        <v>9</v>
      </c>
      <c r="N112" s="85">
        <v>3</v>
      </c>
      <c r="O112" s="86"/>
      <c r="P112" s="86">
        <v>1</v>
      </c>
      <c r="Q112" s="85">
        <v>6</v>
      </c>
      <c r="R112" s="85">
        <v>17</v>
      </c>
      <c r="S112" s="85"/>
      <c r="T112" s="86"/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25</v>
      </c>
      <c r="AC112" s="85">
        <v>19650</v>
      </c>
      <c r="AD112" s="85">
        <v>25.823408624230002</v>
      </c>
      <c r="AE112" s="85">
        <v>18</v>
      </c>
      <c r="AF112" s="85">
        <v>9</v>
      </c>
      <c r="AG112" s="85">
        <v>2824</v>
      </c>
      <c r="AH112" s="85">
        <v>10.3089208304814</v>
      </c>
      <c r="AI112" s="85">
        <v>3</v>
      </c>
      <c r="AJ112" s="85">
        <v>5009</v>
      </c>
      <c r="AK112" s="85">
        <v>54.855578370978797</v>
      </c>
      <c r="AL112" s="85">
        <v>4</v>
      </c>
      <c r="AM112" s="85">
        <v>267</v>
      </c>
      <c r="AN112" s="85">
        <v>2.1930184804928099</v>
      </c>
      <c r="AO112" s="85">
        <v>1</v>
      </c>
      <c r="AP112" s="85">
        <v>2066</v>
      </c>
      <c r="AQ112" s="85">
        <v>67.8767967145791</v>
      </c>
      <c r="AR112" s="86"/>
      <c r="AS112" s="86"/>
      <c r="AT112" s="88">
        <v>44927</v>
      </c>
      <c r="AU112" s="88">
        <v>45291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164</v>
      </c>
      <c r="C113" s="85">
        <v>127</v>
      </c>
      <c r="D113" s="85">
        <v>0</v>
      </c>
      <c r="E113" s="85">
        <v>100</v>
      </c>
      <c r="F113" s="85">
        <v>5</v>
      </c>
      <c r="G113" s="85">
        <v>29</v>
      </c>
      <c r="H113" s="85">
        <v>29</v>
      </c>
      <c r="I113" s="85">
        <v>29</v>
      </c>
      <c r="J113" s="85">
        <v>29329</v>
      </c>
      <c r="K113" s="85">
        <v>33.226934787226497</v>
      </c>
      <c r="L113" s="85">
        <v>66</v>
      </c>
      <c r="M113" s="85">
        <v>6</v>
      </c>
      <c r="N113" s="85">
        <v>22</v>
      </c>
      <c r="O113" s="85">
        <v>2</v>
      </c>
      <c r="P113" s="85">
        <v>17</v>
      </c>
      <c r="Q113" s="85">
        <v>25</v>
      </c>
      <c r="R113" s="85">
        <v>50</v>
      </c>
      <c r="S113" s="85">
        <v>469</v>
      </c>
      <c r="T113" s="85"/>
      <c r="U113" s="85">
        <v>686</v>
      </c>
      <c r="V113" s="85"/>
      <c r="W113" s="85">
        <v>1011</v>
      </c>
      <c r="X113" s="86"/>
      <c r="Y113" s="85">
        <v>0</v>
      </c>
      <c r="Z113" s="85">
        <v>3</v>
      </c>
      <c r="AA113" s="86"/>
      <c r="AB113" s="85">
        <v>158</v>
      </c>
      <c r="AC113" s="85">
        <v>106129</v>
      </c>
      <c r="AD113" s="85">
        <v>22.068255659813399</v>
      </c>
      <c r="AE113" s="85">
        <v>51</v>
      </c>
      <c r="AF113" s="85">
        <v>6</v>
      </c>
      <c r="AG113" s="85">
        <v>4583</v>
      </c>
      <c r="AH113" s="85">
        <v>25.095140314852799</v>
      </c>
      <c r="AI113" s="85">
        <v>22</v>
      </c>
      <c r="AJ113" s="85">
        <v>24369</v>
      </c>
      <c r="AK113" s="85">
        <v>36.392010453612102</v>
      </c>
      <c r="AL113" s="85">
        <v>3</v>
      </c>
      <c r="AM113" s="85">
        <v>703</v>
      </c>
      <c r="AN113" s="85">
        <v>7.6988364134154699</v>
      </c>
      <c r="AO113" s="85">
        <v>17</v>
      </c>
      <c r="AP113" s="85">
        <v>21421</v>
      </c>
      <c r="AQ113" s="85">
        <v>41.398236501992997</v>
      </c>
      <c r="AR113" s="85">
        <v>3</v>
      </c>
      <c r="AS113" s="85">
        <v>2</v>
      </c>
      <c r="AT113" s="88">
        <v>44927</v>
      </c>
      <c r="AU113" s="88">
        <v>45291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68</v>
      </c>
      <c r="C114" s="85">
        <v>56</v>
      </c>
      <c r="D114" s="85">
        <v>0</v>
      </c>
      <c r="E114" s="85">
        <v>47</v>
      </c>
      <c r="F114" s="85">
        <v>10</v>
      </c>
      <c r="G114" s="85">
        <v>9</v>
      </c>
      <c r="H114" s="85">
        <v>7</v>
      </c>
      <c r="I114" s="85">
        <v>7</v>
      </c>
      <c r="J114" s="85">
        <v>7840</v>
      </c>
      <c r="K114" s="85">
        <v>36.796714579055397</v>
      </c>
      <c r="L114" s="85">
        <v>28</v>
      </c>
      <c r="M114" s="85">
        <v>9</v>
      </c>
      <c r="N114" s="85">
        <v>7</v>
      </c>
      <c r="O114" s="86"/>
      <c r="P114" s="85">
        <v>9</v>
      </c>
      <c r="Q114" s="85">
        <v>11</v>
      </c>
      <c r="R114" s="85">
        <v>31</v>
      </c>
      <c r="S114" s="86">
        <v>733</v>
      </c>
      <c r="T114" s="86"/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65</v>
      </c>
      <c r="AC114" s="85">
        <v>52104</v>
      </c>
      <c r="AD114" s="85">
        <v>26.335934291581101</v>
      </c>
      <c r="AE114" s="85">
        <v>31</v>
      </c>
      <c r="AF114" s="85">
        <v>9</v>
      </c>
      <c r="AG114" s="85">
        <v>2447</v>
      </c>
      <c r="AH114" s="85">
        <v>8.9326945014830006</v>
      </c>
      <c r="AI114" s="85">
        <v>7</v>
      </c>
      <c r="AJ114" s="85">
        <v>8936</v>
      </c>
      <c r="AK114" s="85">
        <v>41.9407450865356</v>
      </c>
      <c r="AL114" s="85">
        <v>6</v>
      </c>
      <c r="AM114" s="85">
        <v>3428</v>
      </c>
      <c r="AN114" s="85">
        <v>18.770704996577699</v>
      </c>
      <c r="AO114" s="85">
        <v>9</v>
      </c>
      <c r="AP114" s="85">
        <v>13147</v>
      </c>
      <c r="AQ114" s="85">
        <v>47.992699064567702</v>
      </c>
      <c r="AR114" s="86"/>
      <c r="AS114" s="85">
        <v>1</v>
      </c>
      <c r="AT114" s="88">
        <v>44927</v>
      </c>
      <c r="AU114" s="88">
        <v>45291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44927</v>
      </c>
      <c r="AU115" s="88">
        <v>45291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42</v>
      </c>
      <c r="C116" s="85">
        <v>38</v>
      </c>
      <c r="D116" s="85">
        <v>0</v>
      </c>
      <c r="E116" s="85">
        <v>29</v>
      </c>
      <c r="F116" s="85">
        <v>1</v>
      </c>
      <c r="G116" s="85">
        <v>1</v>
      </c>
      <c r="H116" s="85">
        <v>3</v>
      </c>
      <c r="I116" s="85">
        <v>3</v>
      </c>
      <c r="J116" s="85">
        <v>1545</v>
      </c>
      <c r="K116" s="85">
        <v>16.9199178644764</v>
      </c>
      <c r="L116" s="85">
        <v>17</v>
      </c>
      <c r="M116" s="85">
        <v>7</v>
      </c>
      <c r="N116" s="85">
        <v>2</v>
      </c>
      <c r="O116" s="86"/>
      <c r="P116" s="85">
        <v>3</v>
      </c>
      <c r="Q116" s="85">
        <v>6</v>
      </c>
      <c r="R116" s="85">
        <v>17</v>
      </c>
      <c r="S116" s="85"/>
      <c r="T116" s="86"/>
      <c r="U116" s="86"/>
      <c r="V116" s="86"/>
      <c r="W116" s="86"/>
      <c r="X116" s="86"/>
      <c r="Y116" s="85">
        <v>0</v>
      </c>
      <c r="Z116" s="85">
        <v>5</v>
      </c>
      <c r="AA116" s="86"/>
      <c r="AB116" s="85">
        <v>42</v>
      </c>
      <c r="AC116" s="85">
        <v>26417</v>
      </c>
      <c r="AD116" s="85">
        <v>20.664515498191101</v>
      </c>
      <c r="AE116" s="85">
        <v>17</v>
      </c>
      <c r="AF116" s="85">
        <v>7</v>
      </c>
      <c r="AG116" s="85">
        <v>1469</v>
      </c>
      <c r="AH116" s="85">
        <v>6.8946905250806703</v>
      </c>
      <c r="AI116" s="85">
        <v>2</v>
      </c>
      <c r="AJ116" s="85">
        <v>1532</v>
      </c>
      <c r="AK116" s="85">
        <v>25.166324435318302</v>
      </c>
      <c r="AL116" s="85">
        <v>5</v>
      </c>
      <c r="AM116" s="85">
        <v>845</v>
      </c>
      <c r="AN116" s="85">
        <v>5.5523613963039002</v>
      </c>
      <c r="AO116" s="85">
        <v>3</v>
      </c>
      <c r="AP116" s="85">
        <v>3443</v>
      </c>
      <c r="AQ116" s="85">
        <v>37.705681040383297</v>
      </c>
      <c r="AR116" s="86">
        <v>2</v>
      </c>
      <c r="AS116" s="86">
        <v>1</v>
      </c>
      <c r="AT116" s="88">
        <v>44927</v>
      </c>
      <c r="AU116" s="88">
        <v>45291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26</v>
      </c>
      <c r="C117" s="85">
        <v>19</v>
      </c>
      <c r="D117" s="85">
        <v>0</v>
      </c>
      <c r="E117" s="85">
        <v>10</v>
      </c>
      <c r="F117" s="85">
        <v>7</v>
      </c>
      <c r="G117" s="85">
        <v>4</v>
      </c>
      <c r="H117" s="85">
        <v>4</v>
      </c>
      <c r="I117" s="85">
        <v>4</v>
      </c>
      <c r="J117" s="85">
        <v>2144</v>
      </c>
      <c r="K117" s="85">
        <v>17.609856262833699</v>
      </c>
      <c r="L117" s="85">
        <v>5</v>
      </c>
      <c r="M117" s="85">
        <v>5</v>
      </c>
      <c r="N117" s="85">
        <v>5</v>
      </c>
      <c r="O117" s="85">
        <v>1</v>
      </c>
      <c r="P117" s="85">
        <v>1</v>
      </c>
      <c r="Q117" s="85">
        <v>5</v>
      </c>
      <c r="R117" s="85">
        <v>16</v>
      </c>
      <c r="S117" s="86">
        <v>562</v>
      </c>
      <c r="T117" s="86"/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24</v>
      </c>
      <c r="AC117" s="85">
        <v>15747</v>
      </c>
      <c r="AD117" s="85">
        <v>21.5564681724846</v>
      </c>
      <c r="AE117" s="85">
        <v>16</v>
      </c>
      <c r="AF117" s="85">
        <v>5</v>
      </c>
      <c r="AG117" s="85">
        <v>2312</v>
      </c>
      <c r="AH117" s="85">
        <v>15.1917864476386</v>
      </c>
      <c r="AI117" s="85">
        <v>5</v>
      </c>
      <c r="AJ117" s="85">
        <v>5484</v>
      </c>
      <c r="AK117" s="85">
        <v>36.034496919917899</v>
      </c>
      <c r="AL117" s="85">
        <v>4</v>
      </c>
      <c r="AM117" s="85">
        <v>461</v>
      </c>
      <c r="AN117" s="85">
        <v>3.7864476386037</v>
      </c>
      <c r="AO117" s="85">
        <v>1</v>
      </c>
      <c r="AP117" s="85">
        <v>1288</v>
      </c>
      <c r="AQ117" s="85">
        <v>42.316221765913802</v>
      </c>
      <c r="AR117" s="86"/>
      <c r="AS117" s="86"/>
      <c r="AT117" s="88">
        <v>44927</v>
      </c>
      <c r="AU117" s="88">
        <v>45291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41</v>
      </c>
      <c r="C118" s="85">
        <v>38</v>
      </c>
      <c r="D118" s="85">
        <v>0</v>
      </c>
      <c r="E118" s="85">
        <v>29</v>
      </c>
      <c r="F118" s="85">
        <v>7</v>
      </c>
      <c r="G118" s="85">
        <v>3</v>
      </c>
      <c r="H118" s="85">
        <v>4</v>
      </c>
      <c r="I118" s="85">
        <v>4</v>
      </c>
      <c r="J118" s="85">
        <v>4918</v>
      </c>
      <c r="K118" s="85">
        <v>40.394250513346996</v>
      </c>
      <c r="L118" s="85">
        <v>16</v>
      </c>
      <c r="M118" s="86">
        <v>3</v>
      </c>
      <c r="N118" s="85">
        <v>9</v>
      </c>
      <c r="O118" s="86"/>
      <c r="P118" s="85">
        <v>2</v>
      </c>
      <c r="Q118" s="85">
        <v>10</v>
      </c>
      <c r="R118" s="85">
        <v>15</v>
      </c>
      <c r="S118" s="86"/>
      <c r="T118" s="86"/>
      <c r="U118" s="86"/>
      <c r="V118" s="86"/>
      <c r="W118" s="85"/>
      <c r="X118" s="86"/>
      <c r="Y118" s="85">
        <v>0</v>
      </c>
      <c r="Z118" s="85">
        <v>1</v>
      </c>
      <c r="AA118" s="86"/>
      <c r="AB118" s="85">
        <v>41</v>
      </c>
      <c r="AC118" s="85">
        <v>29837</v>
      </c>
      <c r="AD118" s="85">
        <v>23.909049932388399</v>
      </c>
      <c r="AE118" s="85">
        <v>15</v>
      </c>
      <c r="AF118" s="85">
        <v>3</v>
      </c>
      <c r="AG118" s="85">
        <v>951</v>
      </c>
      <c r="AH118" s="85">
        <v>10.4147843942505</v>
      </c>
      <c r="AI118" s="85">
        <v>9</v>
      </c>
      <c r="AJ118" s="85">
        <v>5396</v>
      </c>
      <c r="AK118" s="85">
        <v>19.6979237964864</v>
      </c>
      <c r="AL118" s="85">
        <v>1</v>
      </c>
      <c r="AM118" s="85">
        <v>13</v>
      </c>
      <c r="AN118" s="85">
        <v>0.42710472279260803</v>
      </c>
      <c r="AO118" s="85">
        <v>2</v>
      </c>
      <c r="AP118" s="85">
        <v>1435</v>
      </c>
      <c r="AQ118" s="85">
        <v>23.572895277207401</v>
      </c>
      <c r="AR118" s="86"/>
      <c r="AS118" s="86"/>
      <c r="AT118" s="88">
        <v>44927</v>
      </c>
      <c r="AU118" s="88">
        <v>45291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1</v>
      </c>
      <c r="C119" s="85">
        <v>0</v>
      </c>
      <c r="D119" s="85">
        <v>0</v>
      </c>
      <c r="E119" s="86"/>
      <c r="F119" s="86"/>
      <c r="G119" s="85">
        <v>0</v>
      </c>
      <c r="H119" s="85">
        <v>1</v>
      </c>
      <c r="I119" s="85">
        <v>1</v>
      </c>
      <c r="J119" s="85">
        <v>213</v>
      </c>
      <c r="K119" s="85">
        <v>6.9979466119096498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1</v>
      </c>
      <c r="AC119" s="85">
        <v>213</v>
      </c>
      <c r="AD119" s="85">
        <v>6.9979466119096498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44927</v>
      </c>
      <c r="AU119" s="88">
        <v>45291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70</v>
      </c>
      <c r="C120" s="85">
        <v>51</v>
      </c>
      <c r="D120" s="85">
        <v>0</v>
      </c>
      <c r="E120" s="85">
        <v>34</v>
      </c>
      <c r="F120" s="85">
        <v>4</v>
      </c>
      <c r="G120" s="85">
        <v>10</v>
      </c>
      <c r="H120" s="85">
        <v>11</v>
      </c>
      <c r="I120" s="85">
        <v>11</v>
      </c>
      <c r="J120" s="85">
        <v>10076</v>
      </c>
      <c r="K120" s="85">
        <v>30.094455852156099</v>
      </c>
      <c r="L120" s="85">
        <v>26</v>
      </c>
      <c r="M120" s="85">
        <v>12</v>
      </c>
      <c r="N120" s="85"/>
      <c r="O120" s="86"/>
      <c r="P120" s="85">
        <v>9</v>
      </c>
      <c r="Q120" s="85">
        <v>20</v>
      </c>
      <c r="R120" s="85">
        <v>26</v>
      </c>
      <c r="S120" s="86">
        <v>1426</v>
      </c>
      <c r="T120" s="86">
        <v>46</v>
      </c>
      <c r="U120" s="86"/>
      <c r="V120" s="86"/>
      <c r="W120" s="86"/>
      <c r="X120" s="86"/>
      <c r="Y120" s="85">
        <v>0</v>
      </c>
      <c r="Z120" s="85">
        <v>5</v>
      </c>
      <c r="AA120" s="86"/>
      <c r="AB120" s="85">
        <v>65</v>
      </c>
      <c r="AC120" s="85">
        <v>68662</v>
      </c>
      <c r="AD120" s="85">
        <v>34.7051650608119</v>
      </c>
      <c r="AE120" s="85">
        <v>26</v>
      </c>
      <c r="AF120" s="85">
        <v>12</v>
      </c>
      <c r="AG120" s="85">
        <v>5776</v>
      </c>
      <c r="AH120" s="85">
        <v>15.813826146475</v>
      </c>
      <c r="AI120" s="85">
        <v>0</v>
      </c>
      <c r="AJ120" s="85">
        <v>0</v>
      </c>
      <c r="AK120" s="85">
        <v>0</v>
      </c>
      <c r="AL120" s="85">
        <v>5</v>
      </c>
      <c r="AM120" s="85">
        <v>719</v>
      </c>
      <c r="AN120" s="85">
        <v>4.72443531827515</v>
      </c>
      <c r="AO120" s="85">
        <v>9</v>
      </c>
      <c r="AP120" s="85">
        <v>11787</v>
      </c>
      <c r="AQ120" s="85">
        <v>43.028062970568101</v>
      </c>
      <c r="AR120" s="86">
        <v>2</v>
      </c>
      <c r="AS120" s="85">
        <v>1</v>
      </c>
      <c r="AT120" s="88">
        <v>44927</v>
      </c>
      <c r="AU120" s="88">
        <v>45291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55</v>
      </c>
      <c r="C121" s="85">
        <v>45</v>
      </c>
      <c r="D121" s="85">
        <v>0</v>
      </c>
      <c r="E121" s="85">
        <v>45</v>
      </c>
      <c r="F121" s="85">
        <v>3</v>
      </c>
      <c r="G121" s="85">
        <v>5</v>
      </c>
      <c r="H121" s="85">
        <v>5</v>
      </c>
      <c r="I121" s="85">
        <v>5</v>
      </c>
      <c r="J121" s="85">
        <v>7456</v>
      </c>
      <c r="K121" s="85">
        <v>48.992197125256702</v>
      </c>
      <c r="L121" s="85">
        <v>27</v>
      </c>
      <c r="M121" s="85">
        <v>7</v>
      </c>
      <c r="N121" s="86"/>
      <c r="O121" s="85">
        <v>1</v>
      </c>
      <c r="P121" s="85">
        <v>2</v>
      </c>
      <c r="Q121" s="85">
        <v>11</v>
      </c>
      <c r="R121" s="85">
        <v>13</v>
      </c>
      <c r="S121" s="86"/>
      <c r="T121" s="86"/>
      <c r="U121" s="86"/>
      <c r="V121" s="86"/>
      <c r="W121" s="86"/>
      <c r="X121" s="86"/>
      <c r="Y121" s="85">
        <v>0</v>
      </c>
      <c r="Z121" s="85">
        <v>3</v>
      </c>
      <c r="AA121" s="86"/>
      <c r="AB121" s="85">
        <v>55</v>
      </c>
      <c r="AC121" s="85">
        <v>37778</v>
      </c>
      <c r="AD121" s="85">
        <v>22.566660444278501</v>
      </c>
      <c r="AE121" s="85">
        <v>13</v>
      </c>
      <c r="AF121" s="85">
        <v>7</v>
      </c>
      <c r="AG121" s="85">
        <v>2591</v>
      </c>
      <c r="AH121" s="85">
        <v>12.1607509533588</v>
      </c>
      <c r="AI121" s="85">
        <v>0</v>
      </c>
      <c r="AJ121" s="85">
        <v>0</v>
      </c>
      <c r="AK121" s="85">
        <v>0</v>
      </c>
      <c r="AL121" s="85">
        <v>3</v>
      </c>
      <c r="AM121" s="85">
        <v>611</v>
      </c>
      <c r="AN121" s="85">
        <v>6.69130732375086</v>
      </c>
      <c r="AO121" s="85">
        <v>2</v>
      </c>
      <c r="AP121" s="85">
        <v>3256</v>
      </c>
      <c r="AQ121" s="85">
        <v>53.486652977412703</v>
      </c>
      <c r="AR121" s="86"/>
      <c r="AS121" s="85"/>
      <c r="AT121" s="88">
        <v>44927</v>
      </c>
      <c r="AU121" s="88">
        <v>45291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152</v>
      </c>
      <c r="C122" s="85">
        <v>111</v>
      </c>
      <c r="D122" s="85">
        <v>1</v>
      </c>
      <c r="E122" s="85">
        <v>85</v>
      </c>
      <c r="F122" s="85">
        <v>11</v>
      </c>
      <c r="G122" s="85">
        <v>24</v>
      </c>
      <c r="H122" s="85">
        <v>31</v>
      </c>
      <c r="I122" s="85">
        <v>31</v>
      </c>
      <c r="J122" s="85">
        <v>28748</v>
      </c>
      <c r="K122" s="85">
        <v>30.467510101344601</v>
      </c>
      <c r="L122" s="85">
        <v>48</v>
      </c>
      <c r="M122" s="85">
        <v>15</v>
      </c>
      <c r="N122" s="85">
        <v>10</v>
      </c>
      <c r="O122" s="85">
        <v>1</v>
      </c>
      <c r="P122" s="85">
        <v>14</v>
      </c>
      <c r="Q122" s="85">
        <v>30</v>
      </c>
      <c r="R122" s="85">
        <v>50</v>
      </c>
      <c r="S122" s="85"/>
      <c r="T122" s="85"/>
      <c r="U122" s="85"/>
      <c r="V122" s="86"/>
      <c r="W122" s="85">
        <v>456</v>
      </c>
      <c r="X122" s="86"/>
      <c r="Y122" s="85">
        <v>0</v>
      </c>
      <c r="Z122" s="85">
        <v>9</v>
      </c>
      <c r="AA122" s="85">
        <v>1</v>
      </c>
      <c r="AB122" s="85">
        <v>151</v>
      </c>
      <c r="AC122" s="85">
        <v>125883</v>
      </c>
      <c r="AD122" s="85">
        <v>27.3893142227722</v>
      </c>
      <c r="AE122" s="85">
        <v>50</v>
      </c>
      <c r="AF122" s="85">
        <v>15</v>
      </c>
      <c r="AG122" s="85">
        <v>7150</v>
      </c>
      <c r="AH122" s="85">
        <v>15.6605065023956</v>
      </c>
      <c r="AI122" s="85">
        <v>10</v>
      </c>
      <c r="AJ122" s="85">
        <v>13820</v>
      </c>
      <c r="AK122" s="85">
        <v>45.404517453798803</v>
      </c>
      <c r="AL122" s="85">
        <v>9</v>
      </c>
      <c r="AM122" s="85">
        <v>2236</v>
      </c>
      <c r="AN122" s="85">
        <v>8.1624458133698408</v>
      </c>
      <c r="AO122" s="85">
        <v>14</v>
      </c>
      <c r="AP122" s="85">
        <v>24142</v>
      </c>
      <c r="AQ122" s="85">
        <v>56.654737459665597</v>
      </c>
      <c r="AR122" s="85">
        <v>1</v>
      </c>
      <c r="AS122" s="85">
        <v>2</v>
      </c>
      <c r="AT122" s="88">
        <v>44927</v>
      </c>
      <c r="AU122" s="88">
        <v>45291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33</v>
      </c>
      <c r="C123" s="85">
        <v>24</v>
      </c>
      <c r="D123" s="85">
        <v>0</v>
      </c>
      <c r="E123" s="85">
        <v>16</v>
      </c>
      <c r="F123" s="85">
        <v>1</v>
      </c>
      <c r="G123" s="85">
        <v>5</v>
      </c>
      <c r="H123" s="85">
        <v>7</v>
      </c>
      <c r="I123" s="85">
        <v>7</v>
      </c>
      <c r="J123" s="85">
        <v>2962</v>
      </c>
      <c r="K123" s="85">
        <v>13.902024053974801</v>
      </c>
      <c r="L123" s="85">
        <v>9</v>
      </c>
      <c r="M123" s="85">
        <v>1</v>
      </c>
      <c r="N123" s="85">
        <v>6</v>
      </c>
      <c r="O123" s="85">
        <v>1</v>
      </c>
      <c r="P123" s="85">
        <v>7</v>
      </c>
      <c r="Q123" s="85">
        <v>10</v>
      </c>
      <c r="R123" s="85">
        <v>15</v>
      </c>
      <c r="S123" s="86"/>
      <c r="T123" s="86"/>
      <c r="U123" s="85"/>
      <c r="V123" s="86"/>
      <c r="W123" s="85">
        <v>118</v>
      </c>
      <c r="X123" s="86"/>
      <c r="Y123" s="85">
        <v>0</v>
      </c>
      <c r="Z123" s="86"/>
      <c r="AA123" s="86"/>
      <c r="AB123" s="85">
        <v>32</v>
      </c>
      <c r="AC123" s="85">
        <v>25932</v>
      </c>
      <c r="AD123" s="85">
        <v>26.624229979466101</v>
      </c>
      <c r="AE123" s="85">
        <v>15</v>
      </c>
      <c r="AF123" s="85">
        <v>1</v>
      </c>
      <c r="AG123" s="85">
        <v>720</v>
      </c>
      <c r="AH123" s="85">
        <v>23.6550308008214</v>
      </c>
      <c r="AI123" s="85">
        <v>6</v>
      </c>
      <c r="AJ123" s="85">
        <v>6569</v>
      </c>
      <c r="AK123" s="85">
        <v>35.969883641341497</v>
      </c>
      <c r="AL123" s="85">
        <v>0</v>
      </c>
      <c r="AM123" s="85">
        <v>0</v>
      </c>
      <c r="AN123" s="85">
        <v>0</v>
      </c>
      <c r="AO123" s="85">
        <v>7</v>
      </c>
      <c r="AP123" s="85">
        <v>2579</v>
      </c>
      <c r="AQ123" s="85">
        <v>12.104429451452001</v>
      </c>
      <c r="AR123" s="85"/>
      <c r="AS123" s="85">
        <v>5</v>
      </c>
      <c r="AT123" s="88">
        <v>44927</v>
      </c>
      <c r="AU123" s="88">
        <v>45291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2026</v>
      </c>
      <c r="AD124" s="85">
        <v>66.562628336755694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44927</v>
      </c>
      <c r="AU124" s="88">
        <v>45291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26</v>
      </c>
      <c r="C125" s="85">
        <v>25</v>
      </c>
      <c r="D125" s="85">
        <v>0</v>
      </c>
      <c r="E125" s="85">
        <v>18</v>
      </c>
      <c r="F125" s="85">
        <v>4</v>
      </c>
      <c r="G125" s="85">
        <v>0</v>
      </c>
      <c r="H125" s="85">
        <v>2</v>
      </c>
      <c r="I125" s="85">
        <v>2</v>
      </c>
      <c r="J125" s="85">
        <v>1919</v>
      </c>
      <c r="K125" s="85">
        <v>31.523613963039001</v>
      </c>
      <c r="L125" s="85">
        <v>20</v>
      </c>
      <c r="M125" s="86">
        <v>3</v>
      </c>
      <c r="N125" s="86"/>
      <c r="O125" s="86"/>
      <c r="P125" s="86"/>
      <c r="Q125" s="85">
        <v>5</v>
      </c>
      <c r="R125" s="85">
        <v>5</v>
      </c>
      <c r="S125" s="86"/>
      <c r="T125" s="85"/>
      <c r="U125" s="86"/>
      <c r="V125" s="86"/>
      <c r="W125" s="86"/>
      <c r="X125" s="86"/>
      <c r="Y125" s="85">
        <v>0</v>
      </c>
      <c r="Z125" s="85">
        <v>2</v>
      </c>
      <c r="AA125" s="86"/>
      <c r="AB125" s="85">
        <v>26</v>
      </c>
      <c r="AC125" s="85">
        <v>13191</v>
      </c>
      <c r="AD125" s="85">
        <v>16.668456799873599</v>
      </c>
      <c r="AE125" s="85">
        <v>5</v>
      </c>
      <c r="AF125" s="85">
        <v>3</v>
      </c>
      <c r="AG125" s="85">
        <v>540</v>
      </c>
      <c r="AH125" s="85">
        <v>5.9137577002053403</v>
      </c>
      <c r="AI125" s="85">
        <v>0</v>
      </c>
      <c r="AJ125" s="85">
        <v>0</v>
      </c>
      <c r="AK125" s="85">
        <v>0</v>
      </c>
      <c r="AL125" s="85">
        <v>2</v>
      </c>
      <c r="AM125" s="85">
        <v>554</v>
      </c>
      <c r="AN125" s="85">
        <v>9.1006160164271108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44927</v>
      </c>
      <c r="AU125" s="88">
        <v>45291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53</v>
      </c>
      <c r="C126" s="85">
        <v>44</v>
      </c>
      <c r="D126" s="85">
        <v>0</v>
      </c>
      <c r="E126" s="85">
        <v>26</v>
      </c>
      <c r="F126" s="85">
        <v>6</v>
      </c>
      <c r="G126" s="85">
        <v>7</v>
      </c>
      <c r="H126" s="85">
        <v>7</v>
      </c>
      <c r="I126" s="85">
        <v>7</v>
      </c>
      <c r="J126" s="85">
        <v>7574</v>
      </c>
      <c r="K126" s="85">
        <v>35.548254620123203</v>
      </c>
      <c r="L126" s="85">
        <v>27</v>
      </c>
      <c r="M126" s="85">
        <v>15</v>
      </c>
      <c r="N126" s="85">
        <v>9</v>
      </c>
      <c r="O126" s="85">
        <v>2</v>
      </c>
      <c r="P126" s="85">
        <v>9</v>
      </c>
      <c r="Q126" s="85">
        <v>13</v>
      </c>
      <c r="R126" s="85">
        <v>44</v>
      </c>
      <c r="S126" s="85"/>
      <c r="T126" s="86"/>
      <c r="U126" s="86"/>
      <c r="V126" s="86"/>
      <c r="W126" s="86"/>
      <c r="X126" s="86"/>
      <c r="Y126" s="85">
        <v>0</v>
      </c>
      <c r="Z126" s="85">
        <v>9</v>
      </c>
      <c r="AA126" s="86"/>
      <c r="AB126" s="85">
        <v>53</v>
      </c>
      <c r="AC126" s="85">
        <v>40526</v>
      </c>
      <c r="AD126" s="85">
        <v>25.121692301731802</v>
      </c>
      <c r="AE126" s="85">
        <v>48</v>
      </c>
      <c r="AF126" s="85">
        <v>15</v>
      </c>
      <c r="AG126" s="85">
        <v>9348</v>
      </c>
      <c r="AH126" s="85">
        <v>20.474743326488699</v>
      </c>
      <c r="AI126" s="85">
        <v>9</v>
      </c>
      <c r="AJ126" s="85">
        <v>4825</v>
      </c>
      <c r="AK126" s="85">
        <v>17.613506730549901</v>
      </c>
      <c r="AL126" s="85">
        <v>9</v>
      </c>
      <c r="AM126" s="85">
        <v>2447</v>
      </c>
      <c r="AN126" s="85">
        <v>8.9326945014830006</v>
      </c>
      <c r="AO126" s="85">
        <v>9</v>
      </c>
      <c r="AP126" s="85">
        <v>10291</v>
      </c>
      <c r="AQ126" s="85">
        <v>37.566963267168603</v>
      </c>
      <c r="AR126" s="86"/>
      <c r="AS126" s="85"/>
      <c r="AT126" s="88">
        <v>44927</v>
      </c>
      <c r="AU126" s="88">
        <v>45291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206</v>
      </c>
      <c r="C127" s="85">
        <v>171</v>
      </c>
      <c r="D127" s="85">
        <v>0</v>
      </c>
      <c r="E127" s="85">
        <v>129</v>
      </c>
      <c r="F127" s="85">
        <v>23</v>
      </c>
      <c r="G127" s="85">
        <v>25</v>
      </c>
      <c r="H127" s="85">
        <v>14</v>
      </c>
      <c r="I127" s="85">
        <v>14</v>
      </c>
      <c r="J127" s="85">
        <v>14738</v>
      </c>
      <c r="K127" s="85">
        <v>34.5860956292168</v>
      </c>
      <c r="L127" s="85">
        <v>78</v>
      </c>
      <c r="M127" s="85">
        <v>29</v>
      </c>
      <c r="N127" s="85">
        <v>28</v>
      </c>
      <c r="O127" s="86"/>
      <c r="P127" s="85">
        <v>19</v>
      </c>
      <c r="Q127" s="85">
        <v>46</v>
      </c>
      <c r="R127" s="85">
        <v>100</v>
      </c>
      <c r="S127" s="85">
        <v>2312</v>
      </c>
      <c r="T127" s="85">
        <v>7</v>
      </c>
      <c r="U127" s="86">
        <v>2091</v>
      </c>
      <c r="V127" s="86"/>
      <c r="W127" s="85">
        <v>5582</v>
      </c>
      <c r="X127" s="86"/>
      <c r="Y127" s="85">
        <v>0</v>
      </c>
      <c r="Z127" s="85">
        <v>24</v>
      </c>
      <c r="AA127" s="86"/>
      <c r="AB127" s="85">
        <v>196</v>
      </c>
      <c r="AC127" s="85">
        <v>146638</v>
      </c>
      <c r="AD127" s="85">
        <v>24.579977370825102</v>
      </c>
      <c r="AE127" s="85">
        <v>100</v>
      </c>
      <c r="AF127" s="85">
        <v>29</v>
      </c>
      <c r="AG127" s="85">
        <v>9547</v>
      </c>
      <c r="AH127" s="85">
        <v>10.8158323302415</v>
      </c>
      <c r="AI127" s="85">
        <v>28</v>
      </c>
      <c r="AJ127" s="85">
        <v>30627</v>
      </c>
      <c r="AK127" s="85">
        <v>35.936638310354901</v>
      </c>
      <c r="AL127" s="85">
        <v>24</v>
      </c>
      <c r="AM127" s="85">
        <v>3588</v>
      </c>
      <c r="AN127" s="85">
        <v>4.9117043121149901</v>
      </c>
      <c r="AO127" s="85">
        <v>19</v>
      </c>
      <c r="AP127" s="85">
        <v>23485</v>
      </c>
      <c r="AQ127" s="85">
        <v>40.609532043661503</v>
      </c>
      <c r="AR127" s="86">
        <v>4</v>
      </c>
      <c r="AS127" s="85">
        <v>1</v>
      </c>
      <c r="AT127" s="88">
        <v>44927</v>
      </c>
      <c r="AU127" s="88">
        <v>45291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43</v>
      </c>
      <c r="C128" s="85">
        <v>31</v>
      </c>
      <c r="D128" s="85">
        <v>0</v>
      </c>
      <c r="E128" s="85">
        <v>28</v>
      </c>
      <c r="F128" s="85">
        <v>3</v>
      </c>
      <c r="G128" s="85">
        <v>6</v>
      </c>
      <c r="H128" s="85">
        <v>5</v>
      </c>
      <c r="I128" s="85">
        <v>5</v>
      </c>
      <c r="J128" s="85">
        <v>5208</v>
      </c>
      <c r="K128" s="85">
        <v>34.220944558521602</v>
      </c>
      <c r="L128" s="85">
        <v>23</v>
      </c>
      <c r="M128" s="85">
        <v>1</v>
      </c>
      <c r="N128" s="85">
        <v>4</v>
      </c>
      <c r="O128" s="86"/>
      <c r="P128" s="86"/>
      <c r="Q128" s="85">
        <v>5</v>
      </c>
      <c r="R128" s="85">
        <v>7</v>
      </c>
      <c r="S128" s="86"/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43</v>
      </c>
      <c r="AC128" s="85">
        <v>20805</v>
      </c>
      <c r="AD128" s="85">
        <v>15.896089011986099</v>
      </c>
      <c r="AE128" s="85">
        <v>7</v>
      </c>
      <c r="AF128" s="85">
        <v>1</v>
      </c>
      <c r="AG128" s="85">
        <v>77</v>
      </c>
      <c r="AH128" s="85">
        <v>2.52977412731006</v>
      </c>
      <c r="AI128" s="85">
        <v>4</v>
      </c>
      <c r="AJ128" s="85">
        <v>3977</v>
      </c>
      <c r="AK128" s="85">
        <v>32.6652977412731</v>
      </c>
      <c r="AL128" s="85">
        <v>2</v>
      </c>
      <c r="AM128" s="85">
        <v>240</v>
      </c>
      <c r="AN128" s="85">
        <v>3.9425051334702301</v>
      </c>
      <c r="AO128" s="85">
        <v>0</v>
      </c>
      <c r="AP128" s="85">
        <v>0</v>
      </c>
      <c r="AQ128" s="85">
        <v>0</v>
      </c>
      <c r="AR128" s="86"/>
      <c r="AS128" s="85">
        <v>2</v>
      </c>
      <c r="AT128" s="88">
        <v>44927</v>
      </c>
      <c r="AU128" s="88">
        <v>45291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114</v>
      </c>
      <c r="C129" s="85">
        <v>97</v>
      </c>
      <c r="D129" s="85">
        <v>0</v>
      </c>
      <c r="E129" s="85">
        <v>60</v>
      </c>
      <c r="F129" s="85">
        <v>11</v>
      </c>
      <c r="G129" s="85">
        <v>11</v>
      </c>
      <c r="H129" s="85">
        <v>17</v>
      </c>
      <c r="I129" s="85">
        <v>17</v>
      </c>
      <c r="J129" s="85">
        <v>12876</v>
      </c>
      <c r="K129" s="85">
        <v>24.8841647541974</v>
      </c>
      <c r="L129" s="85">
        <v>44</v>
      </c>
      <c r="M129" s="85">
        <v>2</v>
      </c>
      <c r="N129" s="85">
        <v>9</v>
      </c>
      <c r="O129" s="86"/>
      <c r="P129" s="85">
        <v>5</v>
      </c>
      <c r="Q129" s="85">
        <v>25</v>
      </c>
      <c r="R129" s="85">
        <v>23</v>
      </c>
      <c r="S129" s="86"/>
      <c r="T129" s="86">
        <v>594</v>
      </c>
      <c r="U129" s="86"/>
      <c r="V129" s="86"/>
      <c r="W129" s="86">
        <v>3801</v>
      </c>
      <c r="X129" s="86"/>
      <c r="Y129" s="85">
        <v>0</v>
      </c>
      <c r="Z129" s="85">
        <v>7</v>
      </c>
      <c r="AA129" s="86"/>
      <c r="AB129" s="85">
        <v>111</v>
      </c>
      <c r="AC129" s="85">
        <v>87286</v>
      </c>
      <c r="AD129" s="85">
        <v>25.835247978985102</v>
      </c>
      <c r="AE129" s="85">
        <v>23</v>
      </c>
      <c r="AF129" s="85">
        <v>2</v>
      </c>
      <c r="AG129" s="85">
        <v>237</v>
      </c>
      <c r="AH129" s="85">
        <v>3.8932238193018498</v>
      </c>
      <c r="AI129" s="85">
        <v>9</v>
      </c>
      <c r="AJ129" s="85">
        <v>7549</v>
      </c>
      <c r="AK129" s="85">
        <v>27.5573807894136</v>
      </c>
      <c r="AL129" s="85">
        <v>7</v>
      </c>
      <c r="AM129" s="85">
        <v>2977</v>
      </c>
      <c r="AN129" s="85">
        <v>13.972425931358201</v>
      </c>
      <c r="AO129" s="85">
        <v>5</v>
      </c>
      <c r="AP129" s="85">
        <v>8958</v>
      </c>
      <c r="AQ129" s="85">
        <v>58.861601642710497</v>
      </c>
      <c r="AR129" s="86"/>
      <c r="AS129" s="85">
        <v>7</v>
      </c>
      <c r="AT129" s="88">
        <v>44927</v>
      </c>
      <c r="AU129" s="88">
        <v>45291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44927</v>
      </c>
      <c r="AU130" s="88">
        <v>45291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5</v>
      </c>
      <c r="H131" s="85">
        <v>1</v>
      </c>
      <c r="I131" s="85">
        <v>1</v>
      </c>
      <c r="J131" s="85">
        <v>1411</v>
      </c>
      <c r="K131" s="85">
        <v>46.357289527720702</v>
      </c>
      <c r="L131" s="85"/>
      <c r="M131" s="85">
        <v>1</v>
      </c>
      <c r="N131" s="85">
        <v>2</v>
      </c>
      <c r="O131" s="86"/>
      <c r="P131" s="85">
        <v>1</v>
      </c>
      <c r="Q131" s="85">
        <v>3</v>
      </c>
      <c r="R131" s="85">
        <v>6</v>
      </c>
      <c r="S131" s="85"/>
      <c r="T131" s="86"/>
      <c r="U131" s="86">
        <v>1575</v>
      </c>
      <c r="V131" s="86"/>
      <c r="W131" s="86"/>
      <c r="X131" s="86"/>
      <c r="Y131" s="85">
        <v>0</v>
      </c>
      <c r="Z131" s="85">
        <v>2</v>
      </c>
      <c r="AA131" s="86"/>
      <c r="AB131" s="85">
        <v>9</v>
      </c>
      <c r="AC131" s="85">
        <v>8011</v>
      </c>
      <c r="AD131" s="85">
        <v>29.243896874287</v>
      </c>
      <c r="AE131" s="85">
        <v>6</v>
      </c>
      <c r="AF131" s="85">
        <v>1</v>
      </c>
      <c r="AG131" s="85">
        <v>507</v>
      </c>
      <c r="AH131" s="85">
        <v>16.6570841889117</v>
      </c>
      <c r="AI131" s="85">
        <v>2</v>
      </c>
      <c r="AJ131" s="85">
        <v>2388</v>
      </c>
      <c r="AK131" s="85">
        <v>39.227926078028702</v>
      </c>
      <c r="AL131" s="85">
        <v>2</v>
      </c>
      <c r="AM131" s="85">
        <v>510</v>
      </c>
      <c r="AN131" s="85">
        <v>8.3778234086242307</v>
      </c>
      <c r="AO131" s="85">
        <v>1</v>
      </c>
      <c r="AP131" s="85">
        <v>1735</v>
      </c>
      <c r="AQ131" s="85">
        <v>57.002053388090303</v>
      </c>
      <c r="AR131" s="86">
        <v>1</v>
      </c>
      <c r="AS131" s="86"/>
      <c r="AT131" s="88">
        <v>44927</v>
      </c>
      <c r="AU131" s="88">
        <v>45291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1921</v>
      </c>
      <c r="AD132" s="85">
        <v>31.5564681724846</v>
      </c>
      <c r="AE132" s="85">
        <v>2</v>
      </c>
      <c r="AF132" s="85">
        <v>1</v>
      </c>
      <c r="AG132" s="85">
        <v>347</v>
      </c>
      <c r="AH132" s="85">
        <v>11.400410677618099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17.117043121149901</v>
      </c>
      <c r="AO132" s="85">
        <v>0</v>
      </c>
      <c r="AP132" s="85">
        <v>0</v>
      </c>
      <c r="AQ132" s="85">
        <v>0</v>
      </c>
      <c r="AR132" s="86"/>
      <c r="AS132" s="86"/>
      <c r="AT132" s="88">
        <v>44927</v>
      </c>
      <c r="AU132" s="88">
        <v>45291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44</v>
      </c>
      <c r="C133" s="85">
        <v>36</v>
      </c>
      <c r="D133" s="85">
        <v>0</v>
      </c>
      <c r="E133" s="85">
        <v>30</v>
      </c>
      <c r="F133" s="85">
        <v>4</v>
      </c>
      <c r="G133" s="85">
        <v>8</v>
      </c>
      <c r="H133" s="85">
        <v>3</v>
      </c>
      <c r="I133" s="85">
        <v>3</v>
      </c>
      <c r="J133" s="85">
        <v>1851</v>
      </c>
      <c r="K133" s="85">
        <v>20.2710472279261</v>
      </c>
      <c r="L133" s="85">
        <v>19</v>
      </c>
      <c r="M133" s="85">
        <v>11</v>
      </c>
      <c r="N133" s="85">
        <v>17</v>
      </c>
      <c r="O133" s="85">
        <v>2</v>
      </c>
      <c r="P133" s="85">
        <v>1</v>
      </c>
      <c r="Q133" s="85">
        <v>4</v>
      </c>
      <c r="R133" s="85">
        <v>32</v>
      </c>
      <c r="S133" s="86">
        <v>14</v>
      </c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42</v>
      </c>
      <c r="AC133" s="85">
        <v>24008</v>
      </c>
      <c r="AD133" s="85">
        <v>18.780091913562099</v>
      </c>
      <c r="AE133" s="85">
        <v>32</v>
      </c>
      <c r="AF133" s="85">
        <v>11</v>
      </c>
      <c r="AG133" s="85">
        <v>4697</v>
      </c>
      <c r="AH133" s="85">
        <v>14.0287474332649</v>
      </c>
      <c r="AI133" s="85">
        <v>17</v>
      </c>
      <c r="AJ133" s="85">
        <v>14443</v>
      </c>
      <c r="AK133" s="85">
        <v>27.9125498248581</v>
      </c>
      <c r="AL133" s="85">
        <v>1</v>
      </c>
      <c r="AM133" s="85">
        <v>176</v>
      </c>
      <c r="AN133" s="85">
        <v>5.7823408624230002</v>
      </c>
      <c r="AO133" s="85">
        <v>1</v>
      </c>
      <c r="AP133" s="85">
        <v>2255</v>
      </c>
      <c r="AQ133" s="85">
        <v>74.086242299794705</v>
      </c>
      <c r="AR133" s="86"/>
      <c r="AS133" s="85"/>
      <c r="AT133" s="88">
        <v>44927</v>
      </c>
      <c r="AU133" s="88">
        <v>45291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86</v>
      </c>
      <c r="C134" s="85">
        <v>76</v>
      </c>
      <c r="D134" s="85">
        <v>0</v>
      </c>
      <c r="E134" s="85">
        <v>61</v>
      </c>
      <c r="F134" s="85">
        <v>11</v>
      </c>
      <c r="G134" s="85">
        <v>8</v>
      </c>
      <c r="H134" s="85">
        <v>1</v>
      </c>
      <c r="I134" s="85">
        <v>1</v>
      </c>
      <c r="J134" s="85">
        <v>377</v>
      </c>
      <c r="K134" s="85">
        <v>12.386036960985599</v>
      </c>
      <c r="L134" s="85">
        <v>32</v>
      </c>
      <c r="M134" s="85">
        <v>14</v>
      </c>
      <c r="N134" s="85">
        <v>8</v>
      </c>
      <c r="O134" s="86"/>
      <c r="P134" s="85">
        <v>4</v>
      </c>
      <c r="Q134" s="85">
        <v>23</v>
      </c>
      <c r="R134" s="85">
        <v>43</v>
      </c>
      <c r="S134" s="86"/>
      <c r="T134" s="85"/>
      <c r="U134" s="86">
        <v>1605</v>
      </c>
      <c r="V134" s="86"/>
      <c r="W134" s="86">
        <v>2148</v>
      </c>
      <c r="X134" s="86"/>
      <c r="Y134" s="85">
        <v>0</v>
      </c>
      <c r="Z134" s="85">
        <v>17</v>
      </c>
      <c r="AA134" s="86"/>
      <c r="AB134" s="85">
        <v>83</v>
      </c>
      <c r="AC134" s="85">
        <v>70772</v>
      </c>
      <c r="AD134" s="85">
        <v>28.013953143168202</v>
      </c>
      <c r="AE134" s="85">
        <v>44</v>
      </c>
      <c r="AF134" s="85">
        <v>14</v>
      </c>
      <c r="AG134" s="85">
        <v>5105</v>
      </c>
      <c r="AH134" s="85">
        <v>11.980052801408</v>
      </c>
      <c r="AI134" s="85">
        <v>8</v>
      </c>
      <c r="AJ134" s="85">
        <v>8770</v>
      </c>
      <c r="AK134" s="85">
        <v>36.016427104722801</v>
      </c>
      <c r="AL134" s="85">
        <v>17</v>
      </c>
      <c r="AM134" s="85">
        <v>4520</v>
      </c>
      <c r="AN134" s="85">
        <v>8.7353545114144193</v>
      </c>
      <c r="AO134" s="85">
        <v>4</v>
      </c>
      <c r="AP134" s="85">
        <v>5745</v>
      </c>
      <c r="AQ134" s="85">
        <v>47.186858316221802</v>
      </c>
      <c r="AR134" s="85">
        <v>2</v>
      </c>
      <c r="AS134" s="85">
        <v>1</v>
      </c>
      <c r="AT134" s="88">
        <v>44927</v>
      </c>
      <c r="AU134" s="88">
        <v>45291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43</v>
      </c>
      <c r="C135" s="85">
        <v>35</v>
      </c>
      <c r="D135" s="85">
        <v>0</v>
      </c>
      <c r="E135" s="85">
        <v>17</v>
      </c>
      <c r="F135" s="85">
        <v>12</v>
      </c>
      <c r="G135" s="85">
        <v>4</v>
      </c>
      <c r="H135" s="85">
        <v>3</v>
      </c>
      <c r="I135" s="85">
        <v>3</v>
      </c>
      <c r="J135" s="85">
        <v>621</v>
      </c>
      <c r="K135" s="85">
        <v>6.8008213552361401</v>
      </c>
      <c r="L135" s="85">
        <v>24</v>
      </c>
      <c r="M135" s="85">
        <v>4</v>
      </c>
      <c r="N135" s="85">
        <v>7</v>
      </c>
      <c r="O135" s="86"/>
      <c r="P135" s="85">
        <v>2</v>
      </c>
      <c r="Q135" s="85">
        <v>1</v>
      </c>
      <c r="R135" s="85">
        <v>20</v>
      </c>
      <c r="S135" s="86"/>
      <c r="T135" s="86"/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43</v>
      </c>
      <c r="AC135" s="85">
        <v>14214</v>
      </c>
      <c r="AD135" s="85">
        <v>10.860226350222099</v>
      </c>
      <c r="AE135" s="85">
        <v>20</v>
      </c>
      <c r="AF135" s="85">
        <v>4</v>
      </c>
      <c r="AG135" s="85">
        <v>2412</v>
      </c>
      <c r="AH135" s="85">
        <v>19.811088295687899</v>
      </c>
      <c r="AI135" s="85">
        <v>7</v>
      </c>
      <c r="AJ135" s="85">
        <v>4073</v>
      </c>
      <c r="AK135" s="85">
        <v>19.116456438838402</v>
      </c>
      <c r="AL135" s="85">
        <v>7</v>
      </c>
      <c r="AM135" s="85">
        <v>1885</v>
      </c>
      <c r="AN135" s="85">
        <v>8.8471692578468808</v>
      </c>
      <c r="AO135" s="85">
        <v>2</v>
      </c>
      <c r="AP135" s="85">
        <v>1677</v>
      </c>
      <c r="AQ135" s="85">
        <v>27.548254620123199</v>
      </c>
      <c r="AR135" s="86"/>
      <c r="AS135" s="85">
        <v>3</v>
      </c>
      <c r="AT135" s="88">
        <v>44927</v>
      </c>
      <c r="AU135" s="88">
        <v>45291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18</v>
      </c>
      <c r="C136" s="85">
        <v>13</v>
      </c>
      <c r="D136" s="85">
        <v>0</v>
      </c>
      <c r="E136" s="85">
        <v>12</v>
      </c>
      <c r="F136" s="86"/>
      <c r="G136" s="85">
        <v>5</v>
      </c>
      <c r="H136" s="85">
        <v>4</v>
      </c>
      <c r="I136" s="85">
        <v>4</v>
      </c>
      <c r="J136" s="85">
        <v>2141</v>
      </c>
      <c r="K136" s="85">
        <v>17.5852156057495</v>
      </c>
      <c r="L136" s="85">
        <v>3</v>
      </c>
      <c r="M136" s="85">
        <v>3</v>
      </c>
      <c r="N136" s="86"/>
      <c r="O136" s="86"/>
      <c r="P136" s="85"/>
      <c r="Q136" s="85">
        <v>1</v>
      </c>
      <c r="R136" s="85">
        <v>5</v>
      </c>
      <c r="S136" s="86">
        <v>235</v>
      </c>
      <c r="T136" s="86"/>
      <c r="U136" s="86"/>
      <c r="V136" s="86"/>
      <c r="W136" s="86"/>
      <c r="X136" s="86"/>
      <c r="Y136" s="85">
        <v>0</v>
      </c>
      <c r="Z136" s="85">
        <v>2</v>
      </c>
      <c r="AA136" s="86"/>
      <c r="AB136" s="85">
        <v>17</v>
      </c>
      <c r="AC136" s="85">
        <v>10218</v>
      </c>
      <c r="AD136" s="85">
        <v>19.747312477352299</v>
      </c>
      <c r="AE136" s="85">
        <v>6</v>
      </c>
      <c r="AF136" s="85">
        <v>3</v>
      </c>
      <c r="AG136" s="85">
        <v>1097</v>
      </c>
      <c r="AH136" s="85">
        <v>12.0136892539357</v>
      </c>
      <c r="AI136" s="85">
        <v>0</v>
      </c>
      <c r="AJ136" s="85">
        <v>0</v>
      </c>
      <c r="AK136" s="85">
        <v>0</v>
      </c>
      <c r="AL136" s="85">
        <v>2</v>
      </c>
      <c r="AM136" s="85">
        <v>29</v>
      </c>
      <c r="AN136" s="85">
        <v>0.47638603696098603</v>
      </c>
      <c r="AO136" s="85">
        <v>0</v>
      </c>
      <c r="AP136" s="85">
        <v>0</v>
      </c>
      <c r="AQ136" s="85">
        <v>0</v>
      </c>
      <c r="AR136" s="86"/>
      <c r="AS136" s="85"/>
      <c r="AT136" s="88">
        <v>44927</v>
      </c>
      <c r="AU136" s="88">
        <v>45291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sqref="A1:E2"/>
    </sheetView>
  </sheetViews>
  <sheetFormatPr defaultRowHeight="13.2" x14ac:dyDescent="0.25"/>
  <cols>
    <col min="1" max="1" width="11" bestFit="1" customWidth="1"/>
    <col min="2" max="2" width="11.21875" bestFit="1" customWidth="1"/>
    <col min="3" max="4" width="18.21875" bestFit="1" customWidth="1"/>
    <col min="5" max="5" width="10.10937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44927</v>
      </c>
      <c r="B2" s="1">
        <v>45291</v>
      </c>
      <c r="C2" s="1">
        <v>45261</v>
      </c>
      <c r="D2" s="1">
        <v>45261</v>
      </c>
      <c r="E2" s="1">
        <v>45323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12EF35-88B2-4202-90D3-270CA4C5F53E}"/>
</file>

<file path=customXml/itemProps2.xml><?xml version="1.0" encoding="utf-8"?>
<ds:datastoreItem xmlns:ds="http://schemas.openxmlformats.org/officeDocument/2006/customXml" ds:itemID="{64461800-1664-4F4A-B95E-26B7619B58FF}"/>
</file>

<file path=customXml/itemProps3.xml><?xml version="1.0" encoding="utf-8"?>
<ds:datastoreItem xmlns:ds="http://schemas.openxmlformats.org/officeDocument/2006/customXml" ds:itemID="{3C5CD835-12CF-4277-9CE1-C1FD96E32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2024-03-05T20:53:08Z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